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dfs01\Szpital\Administracja\Zamówienia Publiczne\3.AGNIESZKA\3.AGNIESZKA\2025\SRXV-270-24-AG25 Apteka jednorazówka powtórzenie\SWZ\"/>
    </mc:Choice>
  </mc:AlternateContent>
  <xr:revisionPtr revIDLastSave="0" documentId="13_ncr:1_{710B282F-A4B7-4952-86AA-5420A952ECD8}" xr6:coauthVersionLast="47" xr6:coauthVersionMax="47" xr10:uidLastSave="{00000000-0000-0000-0000-000000000000}"/>
  <bookViews>
    <workbookView xWindow="2730" yWindow="0" windowWidth="20655" windowHeight="15480" tabRatio="910" xr2:uid="{00000000-000D-0000-FFFF-FFFF00000000}"/>
  </bookViews>
  <sheets>
    <sheet name="1" sheetId="88" r:id="rId1"/>
    <sheet name="2" sheetId="17" r:id="rId2"/>
    <sheet name="3" sheetId="6" r:id="rId3"/>
    <sheet name="4" sheetId="20" r:id="rId4"/>
    <sheet name="5" sheetId="32" r:id="rId5"/>
    <sheet name="6" sheetId="35" r:id="rId6"/>
    <sheet name="7" sheetId="74" r:id="rId7"/>
    <sheet name="Porty" sheetId="80" state="hidden" r:id="rId8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6" i="80" l="1"/>
  <c r="Q6" i="80" s="1"/>
  <c r="N6" i="80"/>
  <c r="H6" i="80"/>
  <c r="I6" i="80" s="1"/>
  <c r="P5" i="80"/>
  <c r="Q5" i="80" s="1"/>
  <c r="N5" i="80"/>
  <c r="N7" i="80" s="1"/>
  <c r="H5" i="80"/>
  <c r="I5" i="80" s="1"/>
  <c r="I7" i="80" s="1"/>
  <c r="F5" i="80"/>
  <c r="Q7" i="80" l="1"/>
  <c r="F6" i="80"/>
  <c r="F7" i="80" s="1"/>
</calcChain>
</file>

<file path=xl/sharedStrings.xml><?xml version="1.0" encoding="utf-8"?>
<sst xmlns="http://schemas.openxmlformats.org/spreadsheetml/2006/main" count="292" uniqueCount="117">
  <si>
    <t>Lp.</t>
  </si>
  <si>
    <t>Przedmiot zamówienia</t>
  </si>
  <si>
    <t>Ilość</t>
  </si>
  <si>
    <t>Cena jedn. netto PLN</t>
  </si>
  <si>
    <t>VAT</t>
  </si>
  <si>
    <t>Cena jedn. brutto PLN</t>
  </si>
  <si>
    <t>Poniesione koszty na przedmiot zamówienia w ostatnich 18 miesiącach poprzedzających termin złozenia wniosku (wypełnia się tylko gdy dotyczy)</t>
  </si>
  <si>
    <t>szt.</t>
  </si>
  <si>
    <t>SUMA</t>
  </si>
  <si>
    <t>Poznań, dn.</t>
  </si>
  <si>
    <t>OPRACOWAŁ (podpis i pieczątka)</t>
  </si>
  <si>
    <t xml:space="preserve">Opis przedmiotu zamówienia 
</t>
  </si>
  <si>
    <t>Rozmiar</t>
  </si>
  <si>
    <t>Jedn.</t>
  </si>
  <si>
    <t>szt</t>
  </si>
  <si>
    <t>op.</t>
  </si>
  <si>
    <t>Nr 10</t>
  </si>
  <si>
    <t>Nr 11</t>
  </si>
  <si>
    <t>Nr 12</t>
  </si>
  <si>
    <t>Nr 15</t>
  </si>
  <si>
    <t>Nr 20</t>
  </si>
  <si>
    <t>Nr 21</t>
  </si>
  <si>
    <t>Nr 22</t>
  </si>
  <si>
    <t>Nr 23</t>
  </si>
  <si>
    <t>Nr 24</t>
  </si>
  <si>
    <t>Kateter do odsysania pola operacyjnego z końcówką typu lejek; o średnicy wewnętrznej 8 mm; 27 F; długość 2 m; końcówka zakrzywiona, bez regulacji siły ssania, wykonany z z materiału przejżystego (umożliwiający obserwację treści), sterylny.   24G</t>
  </si>
  <si>
    <t>Igła biopsyjna do aparatu PROMAG ULTRA 14GX200</t>
  </si>
  <si>
    <t>Igła biopsyjna do aparatu  PROMAG ULTRA 16GX200</t>
  </si>
  <si>
    <t>Cewniki do tętnicy pępowinowej poliuretanowe z kranikiem</t>
  </si>
  <si>
    <t>Wentylacja-rurki neonatologiczne.
Rurka bez balonu do krótkotrwałej intubacji, przezroczysta, z kontrastującym rtg paskiem, oznaczenie dł. co 0,5cm</t>
  </si>
  <si>
    <t>Rurka bez balonu, dwuświatłowa, do podawania surfaktantu lub monitorowania ciśnienia w drogach oddechowych, przezroczysta, z kontrastującym w rtg paskiem i 25mm końcówką dystalną kontrastującą w rtg, oznakowanie długości, co 0,5cm</t>
  </si>
  <si>
    <t>Zestaw do transfuzji wymiennej</t>
  </si>
  <si>
    <t>Kraniki neonatologiczne: jednorazowe, sterylne, bezlateksowe kraniki trójdrożne Luer – Lock z wyczuwalnym indykatorem, znacznikiem określającym rodzaj linii żyły lub tętnicy. Jeden koniec połączeniowy kranika wykonany ze specjalnego antyzapiekowego materiału. Po podłączeniu z możliwością o 360o .Wszystkie wyjścia kranika zabezpieczone koreczkami.</t>
  </si>
  <si>
    <t>Rozmiar 1,4 x 70 mm</t>
  </si>
  <si>
    <t>Rozmiar 0,7 x 70 mm</t>
  </si>
  <si>
    <t>Rozmiar 1,0 x 70 mm</t>
  </si>
  <si>
    <t>Nie dotyczy</t>
  </si>
  <si>
    <t>Cewnik Trokar neontologiczny do drenażu opłucnej, przezroczysty cewnik z kontrastującymi obrączkami i oznaczeniem długości w centymetrach, dystalna końcówka z bocznym otworem, proksymalna końcówka z nasadką Luer Lock i z gryfem, metalowy trokar z zaostrzoną końcówką</t>
  </si>
  <si>
    <t>10F-8cm</t>
  </si>
  <si>
    <t>8F-8cm</t>
  </si>
  <si>
    <t>Automatycznie otwierany woreczek ekstrakcyjny do małoinwazyjnej resekcji o pojemnosci 200 ml, łatwy w obsłudze, odporny na wysokie naprężenia i ciśnienia, ścianki nieprzepuszczalne dla płynów z systemem automatycznie utrzymującym worek otwarty, z aplikatorem i wypychaczem.</t>
  </si>
  <si>
    <t>Trokar laparoskopowy, sterylny, jednorazowy, w komplecie z przeźroczystą kaniulą gwintową, z zaworem do insuflacji, zakończenie trokara typu - bezpieczne, (chowane ostrze tnące płaskie), reduktor, mandryn, kaniula 10 mm</t>
  </si>
  <si>
    <t>Trokar laparoskopowy, sterylny, jednorazowy, w komplecie z przeźroczystą kaniulą gwintową, z zaworem do insuflacji, zakończenie trokara piramidalne, mandryn, kaniula 5 mm</t>
  </si>
  <si>
    <t>Preparat przeciw roszeniu optyki, jednorazowy, sterylny wersja z 4% roztworem alkoholu</t>
  </si>
  <si>
    <t>Pakiet nr 25</t>
  </si>
  <si>
    <t>Bezpłatne probki po 3 szt.</t>
  </si>
  <si>
    <t>Pętla monopolarna do histerektomi laparoskopowej, jednorazowa, duża 240 x 120 mm, złącze 8 lub 4 mm</t>
  </si>
  <si>
    <t>Pętla monopolarna do histerektomi laparoskopowej, jednorazowa, duża 200 x 100 mm, złącze 8 lub 4 mm</t>
  </si>
  <si>
    <t>Pętla monopolarna do histerektomi laparoskopowej, jednorazowa, mała 160 x 80 mm, złącze 8 lub 4 mm</t>
  </si>
  <si>
    <t>Wartość całkowita netto PLN</t>
  </si>
  <si>
    <t>Wartość całkowita brutto PLN</t>
  </si>
  <si>
    <t>Sonda bipolarna widelec, prosta do bezpośredniej stymulacji nerwów, sterylna, jednorazowa</t>
  </si>
  <si>
    <t>Długość igły 15 mm  Długość przewodu 2 m</t>
  </si>
  <si>
    <t>Para elektrod igłowych SDN z wtyczką typu touchproof 1,5 mm, sterylne, jednorazowe czerwono/czarne</t>
  </si>
  <si>
    <t>Długość igły 15 mm  Długość przewodu 1,5 m</t>
  </si>
  <si>
    <t>Romiar</t>
  </si>
  <si>
    <t>Jałowa jednorazowa mikro rurka ssąca Opakowanie zawiera 50 sztuk.</t>
  </si>
  <si>
    <t>Uchwyt do rurki ssącej z regulacją przepływu, jednorazowy, jałowy. Opakowanie zawiera 50 szt.</t>
  </si>
  <si>
    <t>Ostrza wymienne chirurgiczne ze stali węglowej. Ostrza muszą charakteryzować się wysoką jakością wykonania, muszą być wykonane z wysokiej jakości materiału, nie rdzewiejące, nie zginające się. Ostrza muszą być kompatybilne z trzonkami firmy Aesculap - Chifa Sp. z o. o. nr 3 i 4. Rozmiar ostrza wygraweowany na ostrzu. Rozmiar ostrza z jego rysunkiem musi znajdować się na opakowaniu jednostkowym ostrza. Rysunek ostrza na pojedynczym opakowaniu ma być w skali 1:1. Opakowanie zawiera 100 sztuk (opakowań jednostkowych)</t>
  </si>
  <si>
    <t>Długość robocza 4,5 cm Długość całkowita 15,5 cm Przewód 3 m</t>
  </si>
  <si>
    <t>Trójka elektrod igłowych SDN z wtyczką typu touchproof 1,5 mm, starylne, jednorazowe, czerwona/zielona/czarna</t>
  </si>
  <si>
    <t>Skamex</t>
  </si>
  <si>
    <t>Kateter do odsysania pola operacyjnego z końcówką typu lejek; o średnicy wewnętrznej 8 mm; 27 F; długość 2 m; końcówka zakrzywiona, bez regulacji siły ssania, wykonany z z materiału przejrzystego (umożliwiający obserwację treści), sterylny.; 18G</t>
  </si>
  <si>
    <t>Tuba silikonowa typu T-Tube, dł całkowita 12mm, średnica otworu 1,14mm, szerokość ramion kołnierza 9,5mm, sterylne, opakowanie : 10sztuk</t>
  </si>
  <si>
    <t>dł.12mm,  srednica: 1,14 mm,  szerokość 9,5mm</t>
  </si>
  <si>
    <t>Dren płuczący 4m, do urządzenia DP30 Nouvag, sterylny, opakowanie: 10 sztuk</t>
  </si>
  <si>
    <t xml:space="preserve">Strzykawka enteralna ENFit objętość 60ml plus korek </t>
  </si>
  <si>
    <t xml:space="preserve">
Port naczyniowy – wysokoprofilowy i  niskoprofilowy – do wyboru przez Zamawiającego
- komora i przewód wyprowadzający wykonane z tytanu
-  komora portu powleczona od zewnątrz tworzywem polioksymetylen z silikonowanymi wypełnieniami miejsc przeznaczonych do mocowania
- 3 otwory do przyszycia portu w tym min 2 otwory od strony podłączenia cewnika
- średnica podstawy 31,0x22,2 wysokość 12,2mm, waga 7,6g - port wysokoprofilowy
- średnica podstawy 25,8x20,8  wysokość 10,1mm, waga 5,0g – port niskoprofilowy
- zestaw wprowadzający oparty na technice Seldingera
- cewnik silikonowy dołączany (nie połączony trwale z komorą portu) 
- cewnik  o długości 60 cm, 
- rozmiar  7,2Fr 1,20mm x 2,40mm  port wysokoprofilowy 
- rozmiar  7,2Fr 1,20mm x 2,40mm  lub 6,5Fr 1,02mm x 2,16mm  - port niskoprofilowy - do wyboru przez Zamawiającego
- oznaczenie długości co 1 cm trwale naniesione na cewnik i opis co 5 cm
- w zestawie tunelizator do przeprowadzania cewnika pod skórą – “tępy”, bez powierzchni tnącej, rozrywalny zestaw wprowadzający,
- dwa łączniki, urządzenie do podnoszenia żył,
- echogeniczna igła wprowadzająca 18Gx70 mm, 
- prowadnik "J"(0,35"x 60 cm) w podajniku umożliwiającym obsługę jedną ręką
- zestaw do przetoczeń z bezpieczną  wysokociśnieniową igłą Hubera  z drenem o długości 25 cm, do wypełnienia komory portu 
- strzykawka 10ml
- sterylne obłożenie, bezlateksowa osłona na głowice USG, dwie sterylne gumki i żel, 
- zastawka zapobiegająca utracie krwi oraz zatorowości powietrznej podczas wprowadzania prowadnika mocowana na igle do nakłucia. 
 w zestawie paszport portu dla pacjenta w j. polskim
Zamawiający wymaga, aby port umożliwiał podawanie wlewów pod ciśnieniem, pompy perystaltyczne, strzykawki automatyczne, CT, czyli żeby posiadał cewnik odporny na ciśnienie powyżej 320 PSI -  potwierdzone przez Producenta. Port posiada unikalne znakowanie radiologiczne umożliwiające łatwą identyfikację maksymalnego przepływu oraz położenia portu. Zamawiający wymaga, aby porty oraz igły można było używać w MRI- potwierdzone przez Producenta. Cały oferowany sprzęt musi być kompatybilny ze sobą  i pochodzić od tego samego Producenta. (dotyczy portów naczyniowych) 
</t>
  </si>
  <si>
    <t xml:space="preserve"> Port naczyniowy SEESite 3007/3008/4008SEE   NOWOŚĆ</t>
  </si>
  <si>
    <t xml:space="preserve">
Port naczyniowy – wysokoprofilowy i  niskoprofilowy – do wyboru przez Zamawiającego
- komora i przewód wyprowadzający wykonane z tytanu
-  komora portu powleczona od zewnątrz tworzywem polioksymetylen - 3 otwory do przyszycia portu w tym min 2 otwory od strony podłączenia cewnika
- średnica podstawy 31,0x22,2 wysokość 12,2mm, waga 7,6g - port wysokoprofilowy
- średnica podstawy 25,8x20,8  wysokość 10,1mm, waga 5,0g – port niskoprofilowy
- zestaw wprowadzający oparty na technice Seldingera
- cewnik silikonowy dołączany (nie połączony trwale z komorą portu) 
- cewnik  o długości 60 cm, 
- rozmiar  7,2Fr 1,20mm x 2,40mm  port wysokoprofilowy 
- rozmiar  7,2Fr 1,20mm x 2,40mm  lub 6,5Fr, 1,02mm x 2,16mm  - port niskoprofilowy - do wyboru przez Zamawiającego
- oznaczenie długości co 1 cm trwale naniesione na cewnik i opis co 5 cm
- w zestawie tunelizator do przeprowadzania cewnika pod skórą – “tępy”, bez powierzchni tnącej, rozrywalny zestaw wprowadzający,
- dwa łączniki, urządzenie do podnoszenia żył,
- echogeniczna igła wprowadzająca 18Gx70 mm, 
- prowadnik "J"(0,35"x 60 cm) w podajniku umożliwiającym obsługę jedną ręką
- strzykawka 10ml
- sterylne obłożenie, bezlateksowa osłona na głowice USG, dwie sterylne gumki i żel, 
- zastawka zapobiegająca utracie krwi oraz zatorowości powietrznej podczas wprowadzania prowadnika mocowana na igle do nakłucia. 
 w zestawie paszport portu dla pacjenta w j. polskim
Zamawiający wymaga, aby port umożliwiał podawanie wlewów pod ciśnieniem, pompy perystaltyczne, strzykawki automatyczne, CT, czyli żeby posiadał cewnik odporny na ciśnienie powyżej 320 PSI -  potwierdzone przez Producenta. Zamawiający wymaga, aby porty oraz igły można było używać w MRI- potwierdzone przez Producenta. Cały oferowany sprzęt musi być kompatybilny ze sobą  i pochodzić od tego samego Producenta. (dotyczy portów naczyniowych)
</t>
  </si>
  <si>
    <t xml:space="preserve">
Port naczyniowy ECHO 3007/3008/4008ECHO   NOWOŚĆ
</t>
  </si>
  <si>
    <t>Jednorazowy,  jałowy skalpel pakowany w indywidualne opakowania. Podczas otwarcia skalpela opakowanie zmienia kolor, informując w ten sposób o utracie sterylności produktu. Na uchwycie posiada wygrawerowany symbol CE. Skalpel jednorazowy składa się z plastikowej rączki oraz ostrza ze stali nierdzewnej. Opakowanie zawiera 10 sztuk (opakowań jednostkowych)</t>
  </si>
  <si>
    <t>Lejce naczyniowe silikonowe  białe  dł. 75cm</t>
  </si>
  <si>
    <t>Lejce naczyniowe silikonowe  czerwone dł. 75cm</t>
  </si>
  <si>
    <t>Lejce naczyniowe silikonowe  niebieskie dł. 75cm</t>
  </si>
  <si>
    <t>Pakiet nr 2</t>
  </si>
  <si>
    <t xml:space="preserve">Cewnik trójdrożny silikonowany </t>
  </si>
  <si>
    <t>CH/Fr 22, 50-80ml, 7,3mm</t>
  </si>
  <si>
    <t>Cewnik Foley silikonowy 100%, kodowany kolorem rozmiar, wyposażony w strzykawką wypełnioną 10% gliceryną do stosowania min. 80 dni. Czas stosowania potwierdzony w oryginalnym katalogu producenta</t>
  </si>
  <si>
    <t>Dren do odsysania z łącznikiem męskim, jałowy</t>
  </si>
  <si>
    <t>Fr 24 średnica wewnętrzna drenu 5 mm x 2.1 m</t>
  </si>
  <si>
    <t xml:space="preserve">
Zamknięty system do nieinwazyjnego pomiaru ciśnienia śródbrzusznego metodą manometryczną obejmujący sterylnie zapakowane: zestaw do pomiaru diurezy godzinowej i kompatybilna linia do pomiaru ciśnienia śródbrzusznego. 20 ml dren manometryczny wyposażony w filtr biologiczny, umieszczony pomiędzy cewnikiem foley, a zestawem do godzinowej zbiórki moczu, zapewniający właściwe odpowietrzenie. Zintegrowany zacisk drenu pozwalający na wyrównanie ciśnień i precyzyjny odczyt wartości ciśnienia śródbrzusznego, bezigłowy port do pobierania próbek, linia pomiarowa wyskalowana w mm Hg, czas użycia do 7 dni.
</t>
  </si>
  <si>
    <t>zest.</t>
  </si>
  <si>
    <t>Maska anestetyczna jednorazowego użytku z nadmuchiwaną poduszką twarzową; oznaczenia kolorami kodowymi ułatwiające identyfikację produktu; przezroczysty korpus maski; Nie zawierają lateksu.</t>
  </si>
  <si>
    <t>Przedłużacz do pomp infuzyjnych bez ftalanów (informacja na opakowaniu jednostkowym), wyposażone w opaskę lub gumkę stabilizującą dren wewnątrz opakowania, dł. drenu 150 cm</t>
  </si>
  <si>
    <t>Przedłużacz do pomp infuzyjnych BURSZTYNOWY bez ftalanów (informacja na opakowaniu jednostkowym), wyposażone w opaskę lub gumkę stabilizującą dren wewnątrz opakowania, dł. drenu 150 cm</t>
  </si>
  <si>
    <r>
      <t xml:space="preserve">Zestaw do tracheotomii przezskórnej metodą Ciaglii. Wyposażony w:
- jednostopniowy rozszerzacz w kształcie „rogu nosorożca”, pokryty powłoką hydrofilną aktywowaną po zanurzeniu w wodzie. 
	- nitinolową (odporną na zaginania) prowadnicę Seldingera typu J, umożliwiającą wprowadzenie prowadnicy przy użyciu jednej ręki, z dwoma markerami informującymi o położeniu cewnika wprowadzającego,
	- cewnik wprowadzający z ogranicznikiem bezpieczeństwa
	- bezpieczny skalpel
	- strzykawka 10ml
	- 4 gaziki
	- igła punkcyjna 14G z kaniulą teflonową
	- krótkie rozszerzadło 14Ch
	- pakowany sterylnie
Wraz z rurką tracheostomijną z mankietem niskociśnieniowym z balonikiem kontrolnym zawierającym informacje o średnicy wewnętrznej rurki i mankietu oraz możliwością odsysania wydzieliny z przestrzeni podgłośniowej przez innowacyjny, płaski kanał znajdujący się nad mankietem. Rurka wraz ze specjalnie dedykowanym stożkowym prowadnikiem do wprowadzania rurki do tchawicy z otworem na prowadnicę Seldingera i z silikonową tuleją wypełniającą szczelinę pomiędzy prowadnikiem a końcem rurki. Z zakrzywionym, przeźroczystym kołnierzem zawierającym oznaczenia dotyczące średnicy wewnętrznej i zewnętrznej rurki, długości rurki oraz nazwy producenta i numeru katalogowego. Konstrukcja rurki dodatkowo umożliwia ruchy rotacyjne kołnierza wzdłuż osi pionowej i poziomej, dzięki czemu kołnierz podąża za ruchami głowy pacjenta. Ponadto w zestawie znajdują się 2 kaniule wewnętrzne z łącznikiem 15 mm z możliwością blokady przed wyciągnięciem, jałowy żel poślizgowy 2,7g, zestaw łączników do odsysania oraz tasiemka mocująca. Rurka wykonana z poliuretanu (mankiet rurki z wysokiej klasy medycznego PCV – nie zawierającego DEHP). Całość w sterylnym opakowaniu.
</t>
    </r>
    <r>
      <rPr>
        <b/>
        <sz val="8"/>
        <rFont val="Arial"/>
        <family val="2"/>
        <charset val="238"/>
      </rPr>
      <t>Średnica wewnętrzna rurki: 10 mm, średnica zewnętrzna 12,8 mm, długość rurki 92 mm</t>
    </r>
  </si>
  <si>
    <r>
      <t xml:space="preserve">Zestaw do tracheotomii przezskórnej metodą Ciaglii. Wyposażony w:
- jednostopniowy rozszerzacz w kształcie „rogu nosorożca”, pokryty powłoką hydrofilną aktywowaną po zanurzeniu w wodzie. 
	- nitinolową (odporną na zaginania) prowadnicę Seldingera typu J, umożliwiającą wprowadzenie prowadnicy przy użyciu jednej ręki, z dwoma markerami informującymi o położeniu cewnika wprowadzającego,
	- cewnik wprowadzający z ogranicznikiem bezpieczeństwa
	- bezpieczny skalpel
	- strzykawka 10ml
	- 4 gaziki
	- igła punkcyjna 14G z kaniulą teflonową
	- krótkie rozszerzadło 14Ch
	- pakowany sterylnie
Wraz z rurką tracheostomijną z mankietem niskociśnieniowym z balonikiem kontrolnym zawierającym informacje o średnicy wewnętrznej rurki i mankietu oraz możliwością odsysania wydzieliny z przestrzeni podgłośniowej przez innowacyjny, płaski kanał znajdujący się nad mankietem. Rurka wraz ze specjalnie dedykowanym stożkowym prowadnikiem do wprowadzania rurki do tchawicy z otworem na prowadnicę Seldingera i z silikonową tuleją wypełniającą szczelinę pomiędzy prowadnikiem a końcem rurki. Z zakrzywionym, przeźroczystym kołnierzem zawierającym oznaczenia dotyczące średnicy wewnętrznej i zewnętrznej rurki, długości rurki oraz nazwy producenta i numeru katalogowego. Konstrukcja rurki dodatkowo umożliwia ruchy rotacyjne kołnierza wzdłuż osi pionowej i poziomej, dzięki czemu kołnierz podąża za ruchami głowy pacjenta. Ponadto w zestawie znajdują się 2 kaniule wewnętrzne z łącznikiem 15 mm z możliwością blokady przed wyciągnięciem, jałowy żel poślizgowy 2,7g, zestaw łączników do odsysania oraz tasiemka mocująca. Rurka wykonana z poliuretanu (mankiet rurki z wysokiej klasy medycznego PCV – nie zawierającego DEHP). Całość w sterylnym opakowaniu.
</t>
    </r>
    <r>
      <rPr>
        <b/>
        <sz val="8"/>
        <rFont val="Arial"/>
        <family val="2"/>
        <charset val="238"/>
      </rPr>
      <t xml:space="preserve">Średnica wewnętrzna rurki: 7 mm, średnica zewnętrzna 9,8 mm, długość rurki 85 mm </t>
    </r>
    <r>
      <rPr>
        <sz val="8"/>
        <rFont val="Arial"/>
        <family val="2"/>
        <charset val="238"/>
      </rPr>
      <t xml:space="preserve">
</t>
    </r>
  </si>
  <si>
    <r>
      <t xml:space="preserve">Zestaw do tracheotomii przezskórnej metodą Ciaglii. Wyposażony w:
- jednostopniowy rozszerzacz w kształcie „rogu nosorożca”, pokryty powłoką hydrofilną aktywowaną po zanurzeniu w wodzie. 
	- nitinolową (odporną na zaginania) prowadnicę Seldingera typu J, umożliwiającą wprowadzenie prowadnicy przy użyciu jednej ręki, z dwoma markerami informującymi o położeniu cewnika wprowadzającego,
	- cewnik wprowadzający z ogranicznikiem bezpieczeństwa
	- bezpieczny skalpel
	- strzykawka 10ml
	- 4 gaziki
	- igła punkcyjna 14G z kaniulą teflonową
	- krótkie rozszerzadło 14Ch
	- pakowany sterylnie
Wraz z rurką tracheostomijną z mankietem niskociśnieniowym z balonikiem kontrolnym zawierającym informacje o średnicy wewnętrznej rurki i mankietu oraz możliwością odsysania wydzieliny z przestrzeni podgłośniowej przez innowacyjny, płaski kanał znajdujący się nad mankietem. Rurka wraz ze specjalnie dedykowanym stożkowym prowadnikiem do wprowadzania rurki do tchawicy z otworem na prowadnicę Seldingera i z silikonową tuleją wypełniającą szczelinę pomiędzy prowadnikiem a końcem rurki. Z zakrzywionym, przeźroczystym kołnierzem zawierającym oznaczenia dotyczące średnicy wewnętrznej i zewnętrznej rurki, długości rurki oraz nazwy producenta i numeru katalogowego. Konstrukcja rurki dodatkowo umożliwia ruchy rotacyjne kołnierza wzdłuż osi pionowej i poziomej, dzięki czemu kołnierz podąża za ruchami głowy pacjenta. Ponadto w zestawie znajdują się 2 kaniule wewnętrzne z łącznikiem 15 mm z możliwością blokady przed wyciągnięciem, jałowy żel poślizgowy 2,7g, zestaw łączników do odsysania oraz tasiemka mocująca. Rurka wykonana z poliuretanu (mankiet rurki z wysokiej klasy medycznego PCV – nie zawierającego DEHP). Całość w sterylnym opakowaniu.
</t>
    </r>
    <r>
      <rPr>
        <b/>
        <sz val="8"/>
        <rFont val="Arial"/>
        <family val="2"/>
        <charset val="238"/>
      </rPr>
      <t xml:space="preserve">Średnica wewnętrzna rurki: 9 mm, średnica zewnętrzna 11,8 mm, długość rurki 90 mm </t>
    </r>
  </si>
  <si>
    <r>
      <t xml:space="preserve">Zestaw do tracheotomii przezskórnej metodą Ciaglii. Wyposażony w:
- jednostopniowy rozszerzacz w kształcie „rogu nosorożca”, pokryty powłoką hydrofilną aktywowaną po zanurzeniu w wodzie. 
	- nitinolową (odporną na zaginania) prowadnicę Seldingera typu J, umożliwiającą wprowadzenie prowadnicy przy użyciu jednej ręki, z dwoma markerami informującymi o położeniu cewnika wprowadzającego,
	- cewnik wprowadzający z ogranicznikiem bezpieczeństwa
	- bezpieczny skalpel
	- strzykawka 10ml
	- 4 gaziki
	- igła punkcyjna 14G z kaniulą teflonową
	- krótkie rozszerzadło 14Ch
	- pakowany sterylnie
Wraz z rurką tracheostomijną z mankietem niskociśnieniowym z balonikiem kontrolnym zawierającym informacje o średnicy wewnętrznej rurki i mankietu oraz możliwością odsysania wydzieliny z przestrzeni podgłośniowej przez innowacyjny, płaski kanał znajdujący się nad mankietem. Rurka wraz ze specjalnie dedykowanym stożkowym prowadnikiem do wprowadzania rurki do tchawicy z otworem na prowadnicę Seldingera i z silikonową tuleją wypełniającą szczelinę pomiędzy prowadnikiem a końcem rurki. Z zakrzywionym, przeźroczystym kołnierzem zawierającym oznaczenia dotyczące średnicy wewnętrznej i zewnętrznej rurki, długości rurki oraz nazwy producenta i numeru katalogowego. Konstrukcja rurki dodatkowo umożliwia ruchy rotacyjne kołnierza wzdłuż osi pionowej i poziomej, dzięki czemu kołnierz podąża za ruchami głowy pacjenta. Ponadto w zestawie znajdują się 2 kaniule wewnętrzne z łącznikiem 15 mm z możliwością blokady przed wyciągnięciem, jałowy żel poślizgowy 2,7g, zestaw łączników do odsysania oraz tasiemka mocująca. Rurka wykonana z poliuretanu (mankiet rurki z wysokiej klasy medycznego PCV – nie zawierającego DEHP). Całość w sterylnym opakowaniu.
</t>
    </r>
    <r>
      <rPr>
        <b/>
        <sz val="8"/>
        <rFont val="Arial"/>
        <family val="2"/>
        <charset val="238"/>
      </rPr>
      <t xml:space="preserve">Średnica wewnętrzna rurki: 8 mm, średnica zewnętrzna 10,8 mm, długość rurki 88 mm </t>
    </r>
    <r>
      <rPr>
        <sz val="8"/>
        <rFont val="Arial"/>
        <family val="2"/>
        <charset val="238"/>
      </rPr>
      <t xml:space="preserve">
</t>
    </r>
  </si>
  <si>
    <r>
      <t xml:space="preserve">Rurka tracheostomijna bez mankietu. Z zakrzywionym, przeźroczystym kołnierzem zawierającym oznaczenia dotyczące średnicy wewnętrznej i zewnętrznej rurki, długości rurki oraz nazwy producenta i numeru katalogowego. Konstrukcja rurki dodatkowo umożliwia ruchy rotacyjne kołnierza wzdłuż osi pionowej i poziomej, dzięki czemu kołnierz podąża za ruchami głowy pacjenta. Ponadto w zestawie znajdują się 2 kaniule wewnętrzne z łącznikiem 15 mm z możliwością blokady przed wyciągnięciem, obturator do wprowadzania rurki z otworem na prowadnicę Seldingera oraz tasiemka mocująca. Rurka wykonana z poliuretanu. Maksymalny okres użytkowania rurki do 5 tygodni. Całość w sterylnym opakowaniu.
</t>
    </r>
    <r>
      <rPr>
        <b/>
        <sz val="8"/>
        <rFont val="Arial"/>
        <family val="2"/>
        <charset val="238"/>
      </rPr>
      <t xml:space="preserve">Rozmiary:
Średnica wewnętrzna rurki: 4 mm, średnica zewnętrzna 7,2 mm, długość rurki 59 mm 
Średnica wewnętrzna rurki: 5 mm, średnica zewnętrzna 8,6 mm, długość rurki 66 mm 
Średnica wewnętrzna rurki: 6 mm, średnica zewnętrzna 9,2 mm, długość rurki 72 mm 
Średnica wewnętrzna rurki: 7 mm, średnica zewnętrzna 10,4 mm, długość rurki 74 mm 
Średnica wewnętrzna rurki: 8 mm, średnica zewnętrzna 11,4 mm, długość rurki 76 mm 
Średnica wewnętrzna rurki: 9 mm, średnica zewnętrzna 12,5 mm, długość rurki 78 mm 
Średnica wewnętrzna rurki: 10 mm, średnica zewnętrzna 13,8 mm, długość rurki 80 mm </t>
    </r>
  </si>
  <si>
    <t>Pakiet nr 1</t>
  </si>
  <si>
    <t>Pakiet nr 3</t>
  </si>
  <si>
    <t>Pakiet nr 4</t>
  </si>
  <si>
    <t>Pakiet nr 5</t>
  </si>
  <si>
    <t>Pakiet nr 6</t>
  </si>
  <si>
    <t>Pakiet nr 7</t>
  </si>
  <si>
    <t>Nazwa handlowa produktu oraz nazwa producenta</t>
  </si>
  <si>
    <t>Numer katalogowy REF</t>
  </si>
  <si>
    <t>Jednostka</t>
  </si>
  <si>
    <t>Cena jednostkowa netto PLN</t>
  </si>
  <si>
    <t>Cena jednostkowa brutto PLN</t>
  </si>
  <si>
    <t>Stawka VAT %</t>
  </si>
  <si>
    <t>Duża, dla dorosłych
rozmiar 7 – pomarańczowy
pierścień</t>
  </si>
  <si>
    <t>Średnia, dla
dorosłych, rozmiar
6– niebieski pierścień</t>
  </si>
  <si>
    <t xml:space="preserve"> Mała, dla dorosłych,
rozmiar 5
– biały pierścień</t>
  </si>
  <si>
    <t>Załącznik nr 2 do SWZ Formularz asortymentowo-cenowy</t>
  </si>
  <si>
    <t xml:space="preserve">Opis przedmiotu zamówienia </t>
  </si>
  <si>
    <t>UWAGA!!! Zamawiający wymaga złożenia bezpłatnych próbek do pozycji nr 1-9 po 2 szt. do każdej z pozycji.</t>
  </si>
  <si>
    <t>Cewnik prosty z PVC z zamkniętą końcówką i bocznymi otworami (Typ Nelaton) rozmiar 4 Fr, średnica 1,3mm długości 40 cm.</t>
  </si>
  <si>
    <r>
      <t xml:space="preserve">
Port naczyniowy – wysokoprofilowy i  niskoprofilowy – do wyboru przez Zamawiającego
- komora i przewód wyprowadzający wykonane z tytanu
-  komora portu powleczona od zewnątrz tworzywem polioksymetylen z silikonowanymi wypełnieniami miejsc przeznaczonych do mocowania
- 3 otwory do przyszycia portu w tym min 2 otwory od strony podłączenia cewnika
- średnica podstawy 31,0x22,2 wysokość 12,2mm, waga 7,6g - port wysokoprofilowy
- średnica podstawy 25,8x20,8  wysokość 10,1mm, waga 5,0g – port niskoprofilowy
- zestaw wprowadzający oparty na technice Seldingera
- cewnik silikonowy dołączany (nie połączony trwale z komorą portu) 
- cewnik  o długości 60 cm, 
- rozmiar  7,2Fr 1,20mm x 2,40mm  port wysokoprofilowy 
- rozmiar  7,2Fr 1,20mm x 2,40mm  lub 6,5Fr 1,02mm x 2,16mm  - port niskoprofilowy - do wyboru przez Zamawiającego
- oznaczenie długości co 1 cm trwale naniesione na cewnik i opis co 5 cm
- w zestawie tunelizator do przeprowadzania cewnika pod skórą – “tępy”, bez powierzchni tnącej, rozrywalny zestaw wprowadzający,
- dwa łączniki, urządzenie do podnoszenia żył,
- echogeniczna igła wprowadzająca 18Gx70 mm, 
- prowadnik "J"(0,35"x 60 cm) w podajniku umożliwiającym obsługę jedną ręką
- zestaw do przetoczeń z bezpieczną  wysokociśnieniową igłą Hubera  z drenem o długości 25 cm, do wypełnienia komory portu 
- strzykawka 10ml
- sterylne obłożenie, bezlateksowa osłona na głowice USG, dwie sterylne gumki i żel, 
- zastawka zapobiegająca utracie krwi oraz zatorowości powietrznej podczas wprowadzania prowadnika mocowana na igle do nakłucia. 
 w zestawie paszport portu dla pacjenta w j. polskim
</t>
    </r>
    <r>
      <rPr>
        <b/>
        <sz val="8"/>
        <color theme="1"/>
        <rFont val="Arial"/>
        <family val="2"/>
        <charset val="238"/>
      </rPr>
      <t>Zamawiający wymaga, aby port umożliwiał podawanie wlewów pod ciśnieniem, pompy perystaltyczne, strzykawki automatyczne, CT, czyli żeby posiadał cewnik odporny na ciśnienie powyżej 320 PSI -  potwierdzone przez Producenta.</t>
    </r>
    <r>
      <rPr>
        <sz val="8"/>
        <color theme="1"/>
        <rFont val="Arial"/>
        <family val="2"/>
      </rPr>
      <t xml:space="preserve"> Port posiada unikalne znakowanie radiologiczne umożliwiające łatwą identyfikację maksymalnego przepływu oraz położenia portu. </t>
    </r>
    <r>
      <rPr>
        <b/>
        <sz val="8"/>
        <color theme="1"/>
        <rFont val="Arial"/>
        <family val="2"/>
        <charset val="238"/>
      </rPr>
      <t>Zamawiający wymaga, aby porty oraz igły można było używać w MRI- potwierdzone przez Producenta.</t>
    </r>
    <r>
      <rPr>
        <sz val="8"/>
        <color theme="1"/>
        <rFont val="Arial"/>
        <family val="2"/>
      </rPr>
      <t xml:space="preserve"> Cały oferowany sprzęt musi być kompatybilny ze sobą  i pochodzić od tego samego Producenta. (dotyczy portów naczyniowych) 
</t>
    </r>
  </si>
  <si>
    <r>
      <t xml:space="preserve">
Port naczyniowy – wysokoprofilowy i  niskoprofilowy – do wyboru przez Zamawiającego
- komora i przewód wyprowadzający wykonane z tytanu
-  komora portu powleczona od zewnątrz tworzywem polioksymetylen - 3 otwory do przyszycia portu w tym min 2 otwory od strony podłączenia cewnika
- średnica podstawy 31,0x22,2 wysokość 12,2mm, waga 7,6g - port wysokoprofilowy
- średnica podstawy 25,8x20,8  wysokość 10,1mm, waga 5,0g – port niskoprofilowy
- zestaw wprowadzający oparty na technice Seldingera
- cewnik silikonowy dołączany (nie połączony trwale z komorą portu) 
- cewnik  o długości 60 cm, 
- rozmiar  7,2Fr 1,20mm x 2,40mm  port wysokoprofilowy 
- rozmiar  7,2Fr 1,20mm x 2,40mm  lub 6,5Fr, 1,02mm x 2,16mm  - port niskoprofilowy - do wyboru przez Zamawiającego
- oznaczenie długości co 1 cm trwale naniesione na cewnik i opis co 5 cm
- w zestawie tunelizator do przeprowadzania cewnika pod skórą – “tępy”, bez powierzchni tnącej, rozrywalny zestaw wprowadzający,
- dwa łączniki, urządzenie do podnoszenia żył,
- echogeniczna igła wprowadzająca 18Gx70 mm, 
- prowadnik "J"(0,35"x 60 cm) w podajniku umożliwiającym obsługę jedną ręką
- strzykawka 10ml
- sterylne obłożenie, bezlateksowa osłona na głowice USG, dwie sterylne gumki i żel, 
- zastawka zapobiegająca utracie krwi oraz zatorowości powietrznej podczas wprowadzania prowadnika mocowana na igle do nakłucia. 
 w zestawie paszport portu dla pacjenta w j. polskim
</t>
    </r>
    <r>
      <rPr>
        <b/>
        <sz val="8"/>
        <color theme="1"/>
        <rFont val="Arial"/>
        <family val="2"/>
        <charset val="238"/>
      </rPr>
      <t>Zamawiający wymaga, aby port umożliwiał podawanie wlewów pod ciśnieniem, pompy perystaltyczne, strzykawki automatyczne, CT, czyli żeby posiadał cewnik odporny na ciśnienie powyżej 320 PSI -  potwierdzone przez Producenta.</t>
    </r>
    <r>
      <rPr>
        <sz val="8"/>
        <color theme="1"/>
        <rFont val="Arial"/>
        <family val="2"/>
      </rPr>
      <t xml:space="preserve"> </t>
    </r>
    <r>
      <rPr>
        <b/>
        <sz val="8"/>
        <color theme="1"/>
        <rFont val="Arial"/>
        <family val="2"/>
        <charset val="238"/>
      </rPr>
      <t xml:space="preserve">Zamawiający wymaga, aby porty oraz igły można było używać w MRI- potwierdzone przez Producenta. </t>
    </r>
    <r>
      <rPr>
        <sz val="8"/>
        <color theme="1"/>
        <rFont val="Arial"/>
        <family val="2"/>
      </rPr>
      <t xml:space="preserve">Cały oferowany sprzęt musi być kompatybilny ze sobą  i pochodzić od tego samego Producenta. (dotyczy portów naczyniowych)
</t>
    </r>
  </si>
  <si>
    <t>Nakłuwacz typu spike do pobierania i podawania roztworu leków do butelek lub worków zakończony zamkniętym systemem bezigłowym, posiadający wbudowany w obudowę mechanizm sprężynowy zapewniający po użyciu automatyczne, szczelne zamknięcie membrany, objętość wypełnienia 0,02 ml nieprzeźroczysty, zapobiega cofaniu się pobieranych leków. Łatwa i optymalna dezynfekcja membrany wykonanej z silikonu wszystkimi stosowanymi środkami w szpitalach.  Prosty tor przepływu, jałowy, może być używany przez 7 dni lub 720 aktywacji.  System nie zawiera ftalanów, latexu, pirogenów, oraz produktów pochodzenia odzwierzęcego, może być używany w tomografii komputerowej oraz rezonansie magnetycznym. Przepływ max. ok. 600 ml/min. Kompatybilny ze wszystkimi lekami dostępnymi na rynku, krwią, cytostatykami, lipidami. Opakowanie folia papier</t>
  </si>
  <si>
    <t>Opis przedmiotu zamówienia</t>
  </si>
  <si>
    <t>Przyklejona elektroda rurkowa Select do tubusów 7,5-9mm, powierzchnia klejenia 37x37,6mm, powierzchnia elektrody 1057mm² z przyklejoną elektrodą neutralną , jednorazowa, sterylizowana ETO do aparatu C2 firmy INOMED  do neuromonitoringu.</t>
  </si>
  <si>
    <t>Załącznik nr 2 do SWZ Formularz asortymetowo-cenowy</t>
  </si>
  <si>
    <r>
      <rPr>
        <sz val="10"/>
        <rFont val="Arial"/>
        <family val="2"/>
        <charset val="238"/>
      </rPr>
      <t>Złączka</t>
    </r>
    <r>
      <rPr>
        <sz val="10"/>
        <color theme="1"/>
        <rFont val="Arial"/>
        <family val="2"/>
        <charset val="238"/>
      </rPr>
      <t xml:space="preserve"> dla o/Noworodków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</si>
</sst>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zł&quot;_-;\-* #,##0.00\ &quot;zł&quot;_-;_-* &quot;-&quot;??\ &quot;zł&quot;_-;_-@_-"/>
    <numFmt numFmtId="164" formatCode="_-* #,##0.00\ _z_ł_-;\-* #,##0.00\ _z_ł_-;_-* &quot;-&quot;??\ _z_ł_-;_-@_-"/>
    <numFmt numFmtId="165" formatCode="#,##0.00\ &quot;zł&quot;"/>
    <numFmt numFmtId="166" formatCode="0.0"/>
    <numFmt numFmtId="167" formatCode="_-* #,##0.00&quot; zł&quot;_-;\-* #,##0.00&quot; zł&quot;_-;_-* \-??&quot; zł&quot;_-;_-@_-"/>
  </numFmts>
  <fonts count="25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sz val="9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sz val="8"/>
      <name val="Arial"/>
      <family val="2"/>
      <charset val="238"/>
    </font>
    <font>
      <sz val="10"/>
      <color rgb="FF000000"/>
      <name val="Arial CE"/>
      <charset val="238"/>
    </font>
    <font>
      <sz val="11"/>
      <color theme="1"/>
      <name val="RotisSansSerif"/>
      <family val="2"/>
      <charset val="238"/>
    </font>
    <font>
      <sz val="12"/>
      <color theme="1"/>
      <name val="Times New Roman"/>
      <family val="1"/>
      <charset val="238"/>
    </font>
    <font>
      <sz val="11"/>
      <color theme="0"/>
      <name val="Calibri"/>
      <family val="2"/>
      <charset val="238"/>
      <scheme val="minor"/>
    </font>
    <font>
      <sz val="8"/>
      <color theme="1"/>
      <name val="Arial"/>
      <family val="2"/>
    </font>
    <font>
      <sz val="10"/>
      <color rgb="FF111111"/>
      <name val="Arial"/>
      <family val="2"/>
      <charset val="238"/>
    </font>
    <font>
      <b/>
      <sz val="8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0"/>
      <name val="Arial"/>
      <family val="2"/>
      <charset val="238"/>
    </font>
    <font>
      <b/>
      <sz val="11"/>
      <color rgb="FFFF000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1">
    <xf numFmtId="0" fontId="0" fillId="0" borderId="0"/>
    <xf numFmtId="0" fontId="4" fillId="0" borderId="0"/>
    <xf numFmtId="0" fontId="8" fillId="0" borderId="0"/>
    <xf numFmtId="44" fontId="4" fillId="0" borderId="0" applyFont="0" applyFill="0" applyBorder="0" applyAlignment="0" applyProtection="0"/>
    <xf numFmtId="0" fontId="13" fillId="0" borderId="0" applyNumberFormat="0" applyBorder="0" applyProtection="0"/>
    <xf numFmtId="0" fontId="14" fillId="0" borderId="0"/>
    <xf numFmtId="0" fontId="8" fillId="0" borderId="0"/>
    <xf numFmtId="167" fontId="8" fillId="0" borderId="0" applyBorder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178">
    <xf numFmtId="0" fontId="0" fillId="0" borderId="0" xfId="0"/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justify" vertical="center" wrapText="1"/>
    </xf>
    <xf numFmtId="165" fontId="0" fillId="0" borderId="0" xfId="0" applyNumberFormat="1" applyAlignment="1">
      <alignment horizontal="justify" vertical="center" wrapText="1"/>
    </xf>
    <xf numFmtId="0" fontId="1" fillId="0" borderId="0" xfId="0" applyFont="1"/>
    <xf numFmtId="0" fontId="1" fillId="0" borderId="2" xfId="0" applyFont="1" applyBorder="1"/>
    <xf numFmtId="4" fontId="1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4" fontId="1" fillId="5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5" fillId="0" borderId="0" xfId="0" applyFont="1" applyAlignment="1">
      <alignment horizontal="center" vertical="center" wrapText="1"/>
    </xf>
    <xf numFmtId="0" fontId="16" fillId="0" borderId="0" xfId="0" applyFont="1"/>
    <xf numFmtId="0" fontId="16" fillId="0" borderId="0" xfId="0" applyFont="1" applyAlignment="1">
      <alignment horizontal="justify" vertical="center" wrapText="1"/>
    </xf>
    <xf numFmtId="0" fontId="16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/>
    <xf numFmtId="0" fontId="11" fillId="0" borderId="0" xfId="0" applyFont="1" applyAlignment="1">
      <alignment horizontal="justify" vertical="center" wrapText="1"/>
    </xf>
    <xf numFmtId="0" fontId="18" fillId="0" borderId="0" xfId="0" applyFont="1"/>
    <xf numFmtId="0" fontId="1" fillId="6" borderId="0" xfId="0" applyFont="1" applyFill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1" fillId="4" borderId="17" xfId="0" applyFont="1" applyFill="1" applyBorder="1" applyAlignment="1">
      <alignment horizontal="center" vertical="center" wrapText="1"/>
    </xf>
    <xf numFmtId="0" fontId="21" fillId="4" borderId="18" xfId="0" applyFont="1" applyFill="1" applyBorder="1" applyAlignment="1">
      <alignment horizontal="center" vertical="center" wrapText="1"/>
    </xf>
    <xf numFmtId="0" fontId="21" fillId="4" borderId="19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20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20" fillId="0" borderId="22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0" fontId="20" fillId="0" borderId="23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/>
    </xf>
    <xf numFmtId="0" fontId="20" fillId="0" borderId="1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left" vertical="center" wrapText="1"/>
    </xf>
    <xf numFmtId="0" fontId="23" fillId="0" borderId="18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/>
    </xf>
    <xf numFmtId="0" fontId="20" fillId="0" borderId="18" xfId="0" applyFont="1" applyBorder="1" applyAlignment="1">
      <alignment horizontal="center" vertical="center"/>
    </xf>
    <xf numFmtId="0" fontId="6" fillId="0" borderId="18" xfId="0" applyFont="1" applyBorder="1" applyAlignment="1">
      <alignment horizontal="left" vertical="center" wrapText="1"/>
    </xf>
    <xf numFmtId="166" fontId="6" fillId="0" borderId="18" xfId="0" applyNumberFormat="1" applyFont="1" applyBorder="1" applyAlignment="1">
      <alignment horizontal="center" vertical="center" wrapText="1"/>
    </xf>
    <xf numFmtId="1" fontId="6" fillId="0" borderId="8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0" xfId="0" applyFont="1" applyBorder="1" applyAlignment="1">
      <alignment horizontal="left" vertical="center" wrapText="1"/>
    </xf>
    <xf numFmtId="1" fontId="6" fillId="0" borderId="10" xfId="0" applyNumberFormat="1" applyFont="1" applyBorder="1" applyAlignment="1">
      <alignment horizontal="center" vertical="center" wrapText="1"/>
    </xf>
    <xf numFmtId="49" fontId="6" fillId="0" borderId="18" xfId="0" applyNumberFormat="1" applyFont="1" applyBorder="1" applyAlignment="1">
      <alignment horizontal="center" vertical="center" wrapText="1"/>
    </xf>
    <xf numFmtId="166" fontId="6" fillId="0" borderId="8" xfId="0" applyNumberFormat="1" applyFont="1" applyBorder="1" applyAlignment="1">
      <alignment horizontal="center" vertical="center" wrapText="1"/>
    </xf>
    <xf numFmtId="166" fontId="6" fillId="0" borderId="1" xfId="0" applyNumberFormat="1" applyFont="1" applyBorder="1" applyAlignment="1">
      <alignment horizontal="center" vertical="center" wrapText="1"/>
    </xf>
    <xf numFmtId="166" fontId="6" fillId="0" borderId="10" xfId="0" applyNumberFormat="1" applyFont="1" applyBorder="1" applyAlignment="1">
      <alignment horizontal="center" vertical="center" wrapText="1"/>
    </xf>
    <xf numFmtId="0" fontId="5" fillId="0" borderId="1" xfId="2" applyFont="1" applyBorder="1" applyAlignment="1">
      <alignment horizontal="left" vertical="center" wrapText="1"/>
    </xf>
    <xf numFmtId="0" fontId="5" fillId="0" borderId="8" xfId="2" applyFont="1" applyBorder="1" applyAlignment="1">
      <alignment horizontal="left" vertical="center" wrapText="1"/>
    </xf>
    <xf numFmtId="0" fontId="1" fillId="0" borderId="20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 wrapText="1"/>
    </xf>
    <xf numFmtId="1" fontId="3" fillId="0" borderId="8" xfId="0" applyNumberFormat="1" applyFont="1" applyBorder="1" applyAlignment="1">
      <alignment horizontal="center" vertical="center" wrapText="1"/>
    </xf>
    <xf numFmtId="1" fontId="3" fillId="0" borderId="10" xfId="0" applyNumberFormat="1" applyFont="1" applyBorder="1" applyAlignment="1">
      <alignment horizontal="center" vertical="center" wrapText="1"/>
    </xf>
    <xf numFmtId="1" fontId="3" fillId="0" borderId="18" xfId="0" applyNumberFormat="1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/>
    </xf>
    <xf numFmtId="166" fontId="3" fillId="0" borderId="1" xfId="0" applyNumberFormat="1" applyFont="1" applyBorder="1" applyAlignment="1">
      <alignment horizontal="center" vertical="center" wrapText="1"/>
    </xf>
    <xf numFmtId="166" fontId="3" fillId="0" borderId="8" xfId="0" applyNumberFormat="1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166" fontId="3" fillId="0" borderId="10" xfId="0" applyNumberFormat="1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center" vertical="center" wrapText="1"/>
    </xf>
    <xf numFmtId="0" fontId="3" fillId="4" borderId="18" xfId="0" applyFont="1" applyFill="1" applyBorder="1" applyAlignment="1">
      <alignment horizontal="center" vertical="center" wrapText="1"/>
    </xf>
    <xf numFmtId="0" fontId="3" fillId="4" borderId="19" xfId="0" applyFont="1" applyFill="1" applyBorder="1" applyAlignment="1">
      <alignment horizontal="center" vertical="center" wrapText="1"/>
    </xf>
    <xf numFmtId="49" fontId="1" fillId="0" borderId="8" xfId="0" applyNumberFormat="1" applyFont="1" applyBorder="1" applyAlignment="1">
      <alignment horizontal="center" vertical="center" wrapText="1"/>
    </xf>
    <xf numFmtId="49" fontId="1" fillId="0" borderId="10" xfId="0" applyNumberFormat="1" applyFont="1" applyBorder="1" applyAlignment="1">
      <alignment horizontal="center" vertical="center" wrapText="1"/>
    </xf>
    <xf numFmtId="0" fontId="1" fillId="6" borderId="8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6" borderId="10" xfId="0" applyFont="1" applyFill="1" applyBorder="1" applyAlignment="1">
      <alignment horizontal="center" vertical="center" wrapText="1"/>
    </xf>
    <xf numFmtId="0" fontId="1" fillId="6" borderId="8" xfId="0" applyFont="1" applyFill="1" applyBorder="1" applyAlignment="1">
      <alignment horizontal="center" vertical="center"/>
    </xf>
    <xf numFmtId="0" fontId="1" fillId="6" borderId="20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22" xfId="0" applyFont="1" applyFill="1" applyBorder="1" applyAlignment="1">
      <alignment horizontal="center" vertical="center"/>
    </xf>
    <xf numFmtId="0" fontId="1" fillId="6" borderId="10" xfId="0" applyFont="1" applyFill="1" applyBorder="1" applyAlignment="1">
      <alignment horizontal="center" vertical="center"/>
    </xf>
    <xf numFmtId="0" fontId="1" fillId="6" borderId="23" xfId="0" applyFont="1" applyFill="1" applyBorder="1" applyAlignment="1">
      <alignment horizontal="center" vertical="center"/>
    </xf>
    <xf numFmtId="0" fontId="9" fillId="0" borderId="0" xfId="0" applyFont="1"/>
    <xf numFmtId="0" fontId="5" fillId="0" borderId="18" xfId="2" applyFont="1" applyBorder="1" applyAlignment="1">
      <alignment vertical="center" wrapText="1"/>
    </xf>
    <xf numFmtId="0" fontId="1" fillId="6" borderId="17" xfId="0" applyFont="1" applyFill="1" applyBorder="1" applyAlignment="1">
      <alignment horizontal="center" vertical="center" wrapText="1"/>
    </xf>
    <xf numFmtId="0" fontId="5" fillId="0" borderId="18" xfId="2" applyFont="1" applyBorder="1" applyAlignment="1">
      <alignment horizontal="left" vertical="center" wrapText="1"/>
    </xf>
    <xf numFmtId="0" fontId="3" fillId="6" borderId="18" xfId="0" applyFont="1" applyFill="1" applyBorder="1" applyAlignment="1">
      <alignment horizontal="center" vertical="center" wrapText="1"/>
    </xf>
    <xf numFmtId="0" fontId="1" fillId="6" borderId="18" xfId="0" applyFont="1" applyFill="1" applyBorder="1" applyAlignment="1">
      <alignment horizontal="center" vertical="center" wrapText="1"/>
    </xf>
    <xf numFmtId="0" fontId="1" fillId="6" borderId="18" xfId="0" applyFont="1" applyFill="1" applyBorder="1" applyAlignment="1">
      <alignment horizontal="center" vertical="center"/>
    </xf>
    <xf numFmtId="0" fontId="1" fillId="6" borderId="19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 wrapText="1"/>
    </xf>
    <xf numFmtId="0" fontId="12" fillId="0" borderId="8" xfId="0" applyFont="1" applyBorder="1" applyAlignment="1">
      <alignment horizontal="left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12" fillId="0" borderId="10" xfId="0" applyFont="1" applyBorder="1" applyAlignment="1">
      <alignment horizontal="left" vertical="center" wrapText="1"/>
    </xf>
    <xf numFmtId="0" fontId="3" fillId="6" borderId="10" xfId="0" applyFont="1" applyFill="1" applyBorder="1" applyAlignment="1">
      <alignment horizontal="center" vertical="center" wrapText="1"/>
    </xf>
    <xf numFmtId="0" fontId="1" fillId="6" borderId="8" xfId="10" applyNumberFormat="1" applyFont="1" applyFill="1" applyBorder="1" applyAlignment="1">
      <alignment horizontal="center" vertical="center"/>
    </xf>
    <xf numFmtId="0" fontId="1" fillId="6" borderId="20" xfId="10" applyNumberFormat="1" applyFont="1" applyFill="1" applyBorder="1" applyAlignment="1">
      <alignment horizontal="center" vertical="center"/>
    </xf>
    <xf numFmtId="0" fontId="1" fillId="6" borderId="1" xfId="10" applyNumberFormat="1" applyFont="1" applyFill="1" applyBorder="1" applyAlignment="1">
      <alignment horizontal="center" vertical="center"/>
    </xf>
    <xf numFmtId="0" fontId="1" fillId="6" borderId="22" xfId="10" applyNumberFormat="1" applyFont="1" applyFill="1" applyBorder="1" applyAlignment="1">
      <alignment horizontal="center" vertical="center"/>
    </xf>
    <xf numFmtId="0" fontId="1" fillId="6" borderId="10" xfId="10" applyNumberFormat="1" applyFont="1" applyFill="1" applyBorder="1" applyAlignment="1">
      <alignment horizontal="center" vertical="center"/>
    </xf>
    <xf numFmtId="0" fontId="1" fillId="6" borderId="23" xfId="10" applyNumberFormat="1" applyFont="1" applyFill="1" applyBorder="1" applyAlignment="1">
      <alignment horizontal="center" vertical="center"/>
    </xf>
    <xf numFmtId="0" fontId="3" fillId="4" borderId="12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right" vertical="center" wrapText="1"/>
    </xf>
    <xf numFmtId="0" fontId="3" fillId="4" borderId="15" xfId="0" applyFont="1" applyFill="1" applyBorder="1" applyAlignment="1">
      <alignment horizontal="right" vertical="center" wrapText="1"/>
    </xf>
    <xf numFmtId="0" fontId="3" fillId="4" borderId="16" xfId="0" applyFont="1" applyFill="1" applyBorder="1" applyAlignment="1">
      <alignment horizontal="right" vertical="center" wrapText="1"/>
    </xf>
    <xf numFmtId="0" fontId="22" fillId="4" borderId="14" xfId="0" applyFont="1" applyFill="1" applyBorder="1" applyAlignment="1">
      <alignment horizontal="center" vertical="center"/>
    </xf>
    <xf numFmtId="0" fontId="22" fillId="4" borderId="15" xfId="0" applyFont="1" applyFill="1" applyBorder="1" applyAlignment="1">
      <alignment horizontal="center" vertical="center"/>
    </xf>
    <xf numFmtId="0" fontId="22" fillId="4" borderId="16" xfId="0" applyFont="1" applyFill="1" applyBorder="1" applyAlignment="1">
      <alignment horizontal="center" vertical="center"/>
    </xf>
    <xf numFmtId="0" fontId="6" fillId="0" borderId="8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left" vertical="center" wrapText="1"/>
    </xf>
    <xf numFmtId="0" fontId="6" fillId="0" borderId="24" xfId="0" applyFont="1" applyBorder="1" applyAlignment="1">
      <alignment horizontal="left" vertical="center" wrapText="1"/>
    </xf>
    <xf numFmtId="0" fontId="6" fillId="0" borderId="25" xfId="0" applyFont="1" applyBorder="1" applyAlignment="1">
      <alignment vertical="center" wrapText="1"/>
    </xf>
    <xf numFmtId="0" fontId="1" fillId="0" borderId="0" xfId="0" applyFont="1" applyAlignment="1">
      <alignment horizontal="right"/>
    </xf>
    <xf numFmtId="0" fontId="6" fillId="0" borderId="25" xfId="0" applyFont="1" applyBorder="1" applyAlignment="1">
      <alignment horizontal="left" vertical="center" wrapText="1"/>
    </xf>
    <xf numFmtId="0" fontId="22" fillId="4" borderId="17" xfId="0" applyFont="1" applyFill="1" applyBorder="1" applyAlignment="1">
      <alignment horizontal="center" vertical="center"/>
    </xf>
    <xf numFmtId="0" fontId="22" fillId="4" borderId="18" xfId="0" applyFont="1" applyFill="1" applyBorder="1" applyAlignment="1">
      <alignment horizontal="center" vertical="center"/>
    </xf>
    <xf numFmtId="0" fontId="22" fillId="4" borderId="19" xfId="0" applyFont="1" applyFill="1" applyBorder="1" applyAlignment="1">
      <alignment horizontal="center" vertical="center"/>
    </xf>
    <xf numFmtId="0" fontId="3" fillId="4" borderId="20" xfId="0" applyFont="1" applyFill="1" applyBorder="1" applyAlignment="1">
      <alignment horizontal="center" vertical="center" wrapText="1"/>
    </xf>
    <xf numFmtId="0" fontId="3" fillId="4" borderId="23" xfId="0" applyFont="1" applyFill="1" applyBorder="1" applyAlignment="1">
      <alignment horizontal="center" vertical="center" wrapText="1"/>
    </xf>
    <xf numFmtId="0" fontId="24" fillId="0" borderId="14" xfId="0" applyFont="1" applyBorder="1" applyAlignment="1">
      <alignment horizontal="center"/>
    </xf>
    <xf numFmtId="0" fontId="24" fillId="0" borderId="15" xfId="0" applyFont="1" applyBorder="1" applyAlignment="1">
      <alignment horizontal="center"/>
    </xf>
    <xf numFmtId="0" fontId="24" fillId="0" borderId="16" xfId="0" applyFont="1" applyBorder="1" applyAlignment="1">
      <alignment horizontal="center"/>
    </xf>
    <xf numFmtId="0" fontId="9" fillId="4" borderId="15" xfId="0" applyFont="1" applyFill="1" applyBorder="1" applyAlignment="1">
      <alignment horizontal="center" vertical="center"/>
    </xf>
    <xf numFmtId="0" fontId="9" fillId="4" borderId="16" xfId="0" applyFont="1" applyFill="1" applyBorder="1" applyAlignment="1">
      <alignment horizontal="center" vertical="center"/>
    </xf>
    <xf numFmtId="0" fontId="1" fillId="0" borderId="8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10" fillId="0" borderId="24" xfId="0" applyFont="1" applyBorder="1" applyAlignment="1">
      <alignment horizontal="left" vertical="center" wrapText="1"/>
    </xf>
    <xf numFmtId="0" fontId="10" fillId="0" borderId="25" xfId="0" applyFont="1" applyBorder="1" applyAlignment="1">
      <alignment horizontal="left" vertical="center" wrapText="1"/>
    </xf>
    <xf numFmtId="0" fontId="17" fillId="0" borderId="24" xfId="0" applyFont="1" applyBorder="1" applyAlignment="1">
      <alignment horizontal="left" vertical="center" wrapText="1"/>
    </xf>
    <xf numFmtId="0" fontId="17" fillId="0" borderId="25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left" vertical="center" wrapText="1"/>
    </xf>
    <xf numFmtId="0" fontId="1" fillId="0" borderId="18" xfId="0" applyFont="1" applyBorder="1" applyAlignment="1">
      <alignment horizontal="left" vertical="center" wrapText="1"/>
    </xf>
    <xf numFmtId="0" fontId="7" fillId="0" borderId="18" xfId="0" applyFont="1" applyBorder="1" applyAlignment="1">
      <alignment horizontal="left" vertical="center" wrapText="1"/>
    </xf>
    <xf numFmtId="0" fontId="1" fillId="0" borderId="18" xfId="0" applyFont="1" applyBorder="1" applyAlignment="1">
      <alignment vertical="center" wrapText="1"/>
    </xf>
    <xf numFmtId="0" fontId="11" fillId="0" borderId="25" xfId="0" applyFont="1" applyBorder="1" applyAlignment="1">
      <alignment vertical="center" wrapText="1"/>
    </xf>
    <xf numFmtId="0" fontId="10" fillId="0" borderId="25" xfId="0" applyFont="1" applyBorder="1" applyAlignment="1">
      <alignment vertical="center" wrapText="1"/>
    </xf>
    <xf numFmtId="0" fontId="3" fillId="4" borderId="26" xfId="0" applyFont="1" applyFill="1" applyBorder="1" applyAlignment="1">
      <alignment horizontal="right" vertical="center" wrapText="1"/>
    </xf>
    <xf numFmtId="0" fontId="3" fillId="4" borderId="27" xfId="0" applyFont="1" applyFill="1" applyBorder="1" applyAlignment="1">
      <alignment horizontal="right" vertical="center" wrapText="1"/>
    </xf>
    <xf numFmtId="0" fontId="3" fillId="4" borderId="28" xfId="0" applyFont="1" applyFill="1" applyBorder="1" applyAlignment="1">
      <alignment horizontal="right" vertical="center" wrapText="1"/>
    </xf>
    <xf numFmtId="0" fontId="9" fillId="4" borderId="10" xfId="0" applyFont="1" applyFill="1" applyBorder="1" applyAlignment="1">
      <alignment horizontal="center" vertical="center" wrapText="1"/>
    </xf>
    <xf numFmtId="0" fontId="5" fillId="6" borderId="24" xfId="0" applyFont="1" applyFill="1" applyBorder="1" applyAlignment="1">
      <alignment horizontal="left" vertical="center" wrapText="1"/>
    </xf>
    <xf numFmtId="0" fontId="5" fillId="6" borderId="25" xfId="0" applyFont="1" applyFill="1" applyBorder="1" applyAlignment="1">
      <alignment horizontal="left" vertical="center" wrapText="1"/>
    </xf>
    <xf numFmtId="0" fontId="2" fillId="0" borderId="3" xfId="0" applyFont="1" applyBorder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right" vertical="center" wrapText="1"/>
    </xf>
    <xf numFmtId="9" fontId="1" fillId="0" borderId="1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5" xfId="0" applyBorder="1" applyAlignment="1">
      <alignment horizontal="left"/>
    </xf>
    <xf numFmtId="0" fontId="6" fillId="2" borderId="1" xfId="0" applyFont="1" applyFill="1" applyBorder="1" applyAlignment="1">
      <alignment horizontal="center" vertical="center" wrapText="1"/>
    </xf>
  </cellXfs>
  <cellStyles count="11">
    <cellStyle name="Dziesiętny" xfId="10" builtinId="3"/>
    <cellStyle name="Excel Built-in Normal" xfId="4" xr:uid="{00000000-0005-0000-0000-000001000000}"/>
    <cellStyle name="Normalny" xfId="0" builtinId="0"/>
    <cellStyle name="Normalny 2" xfId="1" xr:uid="{00000000-0005-0000-0000-000003000000}"/>
    <cellStyle name="Normalny 2 2" xfId="5" xr:uid="{00000000-0005-0000-0000-000004000000}"/>
    <cellStyle name="Normalny 3" xfId="6" xr:uid="{00000000-0005-0000-0000-000005000000}"/>
    <cellStyle name="Normalny_Arkusz1" xfId="2" xr:uid="{00000000-0005-0000-0000-000006000000}"/>
    <cellStyle name="Walutowy 2" xfId="3" xr:uid="{00000000-0005-0000-0000-000007000000}"/>
    <cellStyle name="Walutowy 2 2" xfId="8" xr:uid="{00000000-0005-0000-0000-000008000000}"/>
    <cellStyle name="Walutowy 3" xfId="7" xr:uid="{00000000-0005-0000-0000-000009000000}"/>
    <cellStyle name="Walutowy 4" xfId="9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pageSetUpPr fitToPage="1"/>
  </sheetPr>
  <dimension ref="A1:M25"/>
  <sheetViews>
    <sheetView tabSelected="1" zoomScaleNormal="100" workbookViewId="0">
      <selection activeCell="L19" sqref="L19"/>
    </sheetView>
  </sheetViews>
  <sheetFormatPr defaultRowHeight="15"/>
  <cols>
    <col min="1" max="1" width="4" customWidth="1"/>
    <col min="2" max="2" width="38.5703125" customWidth="1"/>
    <col min="3" max="3" width="21.7109375" customWidth="1"/>
    <col min="4" max="4" width="11.7109375" customWidth="1"/>
    <col min="5" max="5" width="6.42578125" customWidth="1"/>
    <col min="6" max="6" width="29.85546875" customWidth="1"/>
    <col min="7" max="7" width="22.42578125" customWidth="1"/>
    <col min="8" max="8" width="12.7109375" customWidth="1"/>
    <col min="9" max="9" width="12.140625" customWidth="1"/>
    <col min="10" max="10" width="7.7109375" customWidth="1"/>
    <col min="11" max="11" width="13.5703125" customWidth="1"/>
    <col min="12" max="12" width="14.5703125" customWidth="1"/>
  </cols>
  <sheetData>
    <row r="1" spans="1:13" ht="15.75" thickBot="1">
      <c r="A1" s="124" t="s">
        <v>106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6"/>
    </row>
    <row r="2" spans="1:13" ht="15.75" thickBot="1">
      <c r="A2" s="124" t="s">
        <v>91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6"/>
    </row>
    <row r="3" spans="1:13" s="1" customFormat="1" ht="38.25" customHeight="1">
      <c r="A3" s="130" t="s">
        <v>0</v>
      </c>
      <c r="B3" s="132" t="s">
        <v>107</v>
      </c>
      <c r="C3" s="132" t="s">
        <v>12</v>
      </c>
      <c r="D3" s="132" t="s">
        <v>99</v>
      </c>
      <c r="E3" s="132" t="s">
        <v>2</v>
      </c>
      <c r="F3" s="119" t="s">
        <v>97</v>
      </c>
      <c r="G3" s="119" t="s">
        <v>98</v>
      </c>
      <c r="H3" s="132" t="s">
        <v>100</v>
      </c>
      <c r="I3" s="132" t="s">
        <v>101</v>
      </c>
      <c r="J3" s="132" t="s">
        <v>102</v>
      </c>
      <c r="K3" s="132" t="s">
        <v>49</v>
      </c>
      <c r="L3" s="132" t="s">
        <v>50</v>
      </c>
    </row>
    <row r="4" spans="1:13" ht="7.5" customHeight="1" thickBot="1">
      <c r="A4" s="131"/>
      <c r="B4" s="133"/>
      <c r="C4" s="133"/>
      <c r="D4" s="133"/>
      <c r="E4" s="133"/>
      <c r="F4" s="120"/>
      <c r="G4" s="120"/>
      <c r="H4" s="133"/>
      <c r="I4" s="133"/>
      <c r="J4" s="133"/>
      <c r="K4" s="133"/>
      <c r="L4" s="133"/>
      <c r="M4" s="28"/>
    </row>
    <row r="5" spans="1:13" ht="15.75" thickBot="1">
      <c r="A5" s="30">
        <v>1</v>
      </c>
      <c r="B5" s="31">
        <v>2</v>
      </c>
      <c r="C5" s="31">
        <v>3</v>
      </c>
      <c r="D5" s="31">
        <v>4</v>
      </c>
      <c r="E5" s="31">
        <v>5</v>
      </c>
      <c r="F5" s="31">
        <v>6</v>
      </c>
      <c r="G5" s="31">
        <v>7</v>
      </c>
      <c r="H5" s="31">
        <v>8</v>
      </c>
      <c r="I5" s="31">
        <v>9</v>
      </c>
      <c r="J5" s="31">
        <v>10</v>
      </c>
      <c r="K5" s="31">
        <v>11</v>
      </c>
      <c r="L5" s="32">
        <v>12</v>
      </c>
    </row>
    <row r="6" spans="1:13" s="3" customFormat="1" ht="24.75" thickBot="1">
      <c r="A6" s="46">
        <v>1</v>
      </c>
      <c r="B6" s="47" t="s">
        <v>76</v>
      </c>
      <c r="C6" s="60" t="s">
        <v>77</v>
      </c>
      <c r="D6" s="48" t="s">
        <v>7</v>
      </c>
      <c r="E6" s="48">
        <v>10</v>
      </c>
      <c r="F6" s="49"/>
      <c r="G6" s="49"/>
      <c r="H6" s="50"/>
      <c r="I6" s="50"/>
      <c r="J6" s="50"/>
      <c r="K6" s="50"/>
      <c r="L6" s="51"/>
    </row>
    <row r="7" spans="1:13" s="3" customFormat="1">
      <c r="A7" s="36">
        <v>2</v>
      </c>
      <c r="B7" s="134" t="s">
        <v>78</v>
      </c>
      <c r="C7" s="61">
        <v>14</v>
      </c>
      <c r="D7" s="37" t="s">
        <v>7</v>
      </c>
      <c r="E7" s="37">
        <v>40</v>
      </c>
      <c r="F7" s="38"/>
      <c r="G7" s="38"/>
      <c r="H7" s="39"/>
      <c r="I7" s="39"/>
      <c r="J7" s="39"/>
      <c r="K7" s="39"/>
      <c r="L7" s="40"/>
    </row>
    <row r="8" spans="1:13" s="3" customFormat="1">
      <c r="A8" s="41">
        <v>3</v>
      </c>
      <c r="B8" s="128"/>
      <c r="C8" s="62">
        <v>16</v>
      </c>
      <c r="D8" s="29" t="s">
        <v>7</v>
      </c>
      <c r="E8" s="29">
        <v>40</v>
      </c>
      <c r="F8" s="2"/>
      <c r="G8" s="2"/>
      <c r="H8" s="35"/>
      <c r="I8" s="35"/>
      <c r="J8" s="35"/>
      <c r="K8" s="35"/>
      <c r="L8" s="42"/>
    </row>
    <row r="9" spans="1:13" s="3" customFormat="1">
      <c r="A9" s="41">
        <v>4</v>
      </c>
      <c r="B9" s="128"/>
      <c r="C9" s="62">
        <v>18</v>
      </c>
      <c r="D9" s="29" t="s">
        <v>7</v>
      </c>
      <c r="E9" s="29">
        <v>40</v>
      </c>
      <c r="F9" s="2"/>
      <c r="G9" s="2"/>
      <c r="H9" s="35"/>
      <c r="I9" s="35"/>
      <c r="J9" s="35"/>
      <c r="K9" s="35"/>
      <c r="L9" s="42"/>
    </row>
    <row r="10" spans="1:13" s="3" customFormat="1">
      <c r="A10" s="41">
        <v>5</v>
      </c>
      <c r="B10" s="128"/>
      <c r="C10" s="62">
        <v>20</v>
      </c>
      <c r="D10" s="29" t="s">
        <v>7</v>
      </c>
      <c r="E10" s="29">
        <v>10</v>
      </c>
      <c r="F10" s="2"/>
      <c r="G10" s="2"/>
      <c r="H10" s="35"/>
      <c r="I10" s="35"/>
      <c r="J10" s="35"/>
      <c r="K10" s="35"/>
      <c r="L10" s="42"/>
    </row>
    <row r="11" spans="1:13" s="3" customFormat="1" ht="15.75" thickBot="1">
      <c r="A11" s="43">
        <v>6</v>
      </c>
      <c r="B11" s="129"/>
      <c r="C11" s="64">
        <v>22</v>
      </c>
      <c r="D11" s="52" t="s">
        <v>7</v>
      </c>
      <c r="E11" s="52">
        <v>10</v>
      </c>
      <c r="F11" s="53"/>
      <c r="G11" s="53"/>
      <c r="H11" s="44"/>
      <c r="I11" s="44"/>
      <c r="J11" s="44"/>
      <c r="K11" s="44"/>
      <c r="L11" s="45"/>
    </row>
    <row r="12" spans="1:13" s="3" customFormat="1" ht="36.75" thickBot="1">
      <c r="A12" s="46">
        <v>7</v>
      </c>
      <c r="B12" s="59" t="s">
        <v>79</v>
      </c>
      <c r="C12" s="65" t="s">
        <v>80</v>
      </c>
      <c r="D12" s="48" t="s">
        <v>7</v>
      </c>
      <c r="E12" s="48">
        <v>200</v>
      </c>
      <c r="F12" s="49"/>
      <c r="G12" s="49"/>
      <c r="H12" s="50"/>
      <c r="I12" s="50"/>
      <c r="J12" s="50"/>
      <c r="K12" s="50"/>
      <c r="L12" s="51"/>
    </row>
    <row r="13" spans="1:13" s="3" customFormat="1" ht="121.5" customHeight="1" thickBot="1">
      <c r="A13" s="46">
        <v>8</v>
      </c>
      <c r="B13" s="135" t="s">
        <v>81</v>
      </c>
      <c r="C13" s="136"/>
      <c r="D13" s="48" t="s">
        <v>82</v>
      </c>
      <c r="E13" s="48">
        <v>120</v>
      </c>
      <c r="F13" s="49"/>
      <c r="G13" s="49"/>
      <c r="H13" s="50"/>
      <c r="I13" s="50"/>
      <c r="J13" s="50"/>
      <c r="K13" s="50"/>
      <c r="L13" s="51"/>
    </row>
    <row r="14" spans="1:13" s="3" customFormat="1" ht="36">
      <c r="A14" s="36">
        <v>9</v>
      </c>
      <c r="B14" s="127" t="s">
        <v>83</v>
      </c>
      <c r="C14" s="66" t="s">
        <v>105</v>
      </c>
      <c r="D14" s="37" t="s">
        <v>7</v>
      </c>
      <c r="E14" s="37">
        <v>300</v>
      </c>
      <c r="F14" s="38"/>
      <c r="G14" s="38"/>
      <c r="H14" s="39"/>
      <c r="I14" s="39"/>
      <c r="J14" s="39"/>
      <c r="K14" s="39"/>
      <c r="L14" s="40"/>
    </row>
    <row r="15" spans="1:13" s="3" customFormat="1" ht="36">
      <c r="A15" s="41">
        <v>10</v>
      </c>
      <c r="B15" s="128"/>
      <c r="C15" s="67" t="s">
        <v>104</v>
      </c>
      <c r="D15" s="29" t="s">
        <v>7</v>
      </c>
      <c r="E15" s="29">
        <v>2000</v>
      </c>
      <c r="F15" s="2"/>
      <c r="G15" s="2"/>
      <c r="H15" s="35"/>
      <c r="I15" s="35"/>
      <c r="J15" s="35"/>
      <c r="K15" s="35"/>
      <c r="L15" s="42"/>
    </row>
    <row r="16" spans="1:13" s="3" customFormat="1" ht="48.75" thickBot="1">
      <c r="A16" s="43">
        <v>11</v>
      </c>
      <c r="B16" s="129"/>
      <c r="C16" s="68" t="s">
        <v>103</v>
      </c>
      <c r="D16" s="52" t="s">
        <v>7</v>
      </c>
      <c r="E16" s="52">
        <v>1500</v>
      </c>
      <c r="F16" s="53"/>
      <c r="G16" s="53"/>
      <c r="H16" s="44"/>
      <c r="I16" s="44"/>
      <c r="J16" s="44"/>
      <c r="K16" s="44"/>
      <c r="L16" s="45"/>
    </row>
    <row r="17" spans="1:12" s="3" customFormat="1" ht="51.75" customHeight="1" thickBot="1">
      <c r="A17" s="46">
        <v>12</v>
      </c>
      <c r="B17" s="135" t="s">
        <v>84</v>
      </c>
      <c r="C17" s="138"/>
      <c r="D17" s="55" t="s">
        <v>7</v>
      </c>
      <c r="E17" s="55">
        <v>5000</v>
      </c>
      <c r="F17" s="56"/>
      <c r="G17" s="56"/>
      <c r="H17" s="50"/>
      <c r="I17" s="50"/>
      <c r="J17" s="57"/>
      <c r="K17" s="57"/>
      <c r="L17" s="51"/>
    </row>
    <row r="18" spans="1:12" s="3" customFormat="1" ht="47.25" customHeight="1" thickBot="1">
      <c r="A18" s="46">
        <v>13</v>
      </c>
      <c r="B18" s="135" t="s">
        <v>85</v>
      </c>
      <c r="C18" s="138"/>
      <c r="D18" s="55" t="s">
        <v>7</v>
      </c>
      <c r="E18" s="55">
        <v>7000</v>
      </c>
      <c r="F18" s="56"/>
      <c r="G18" s="56"/>
      <c r="H18" s="50"/>
      <c r="I18" s="58"/>
      <c r="J18" s="57"/>
      <c r="K18" s="57"/>
      <c r="L18" s="51"/>
    </row>
    <row r="19" spans="1:12" s="3" customFormat="1" ht="25.5" customHeight="1" thickBot="1">
      <c r="A19" s="121" t="s">
        <v>8</v>
      </c>
      <c r="B19" s="122"/>
      <c r="C19" s="122"/>
      <c r="D19" s="122"/>
      <c r="E19" s="122"/>
      <c r="F19" s="122"/>
      <c r="G19" s="122"/>
      <c r="H19" s="122"/>
      <c r="I19" s="122"/>
      <c r="J19" s="123"/>
      <c r="K19" s="33"/>
      <c r="L19" s="34"/>
    </row>
    <row r="23" spans="1:12">
      <c r="J23" s="5"/>
      <c r="K23" s="5"/>
      <c r="L23" s="5"/>
    </row>
    <row r="24" spans="1:12">
      <c r="J24" s="137"/>
      <c r="K24" s="137"/>
      <c r="L24" s="137"/>
    </row>
    <row r="25" spans="1:12">
      <c r="J25" s="5"/>
      <c r="K25" s="5"/>
      <c r="L25" s="5"/>
    </row>
  </sheetData>
  <mergeCells count="21">
    <mergeCell ref="B7:B11"/>
    <mergeCell ref="B13:C13"/>
    <mergeCell ref="J24:L24"/>
    <mergeCell ref="B17:C17"/>
    <mergeCell ref="B18:C18"/>
    <mergeCell ref="F3:F4"/>
    <mergeCell ref="G3:G4"/>
    <mergeCell ref="A19:J19"/>
    <mergeCell ref="A1:L1"/>
    <mergeCell ref="B14:B16"/>
    <mergeCell ref="A2:L2"/>
    <mergeCell ref="A3:A4"/>
    <mergeCell ref="B3:B4"/>
    <mergeCell ref="C3:C4"/>
    <mergeCell ref="D3:D4"/>
    <mergeCell ref="E3:E4"/>
    <mergeCell ref="H3:H4"/>
    <mergeCell ref="I3:I4"/>
    <mergeCell ref="J3:J4"/>
    <mergeCell ref="K3:K4"/>
    <mergeCell ref="L3:L4"/>
  </mergeCells>
  <pageMargins left="0.70866141732283472" right="0.70866141732283472" top="0.74803149606299213" bottom="0.74803149606299213" header="0.31496062992125984" footer="0.31496062992125984"/>
  <pageSetup paperSize="9" scale="6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  <pageSetUpPr fitToPage="1"/>
  </sheetPr>
  <dimension ref="A1:N26"/>
  <sheetViews>
    <sheetView zoomScaleNormal="100" workbookViewId="0">
      <selection activeCell="K20" sqref="K20"/>
    </sheetView>
  </sheetViews>
  <sheetFormatPr defaultRowHeight="15"/>
  <cols>
    <col min="1" max="1" width="4" customWidth="1"/>
    <col min="2" max="2" width="30.85546875" customWidth="1"/>
    <col min="3" max="3" width="11.140625" customWidth="1"/>
    <col min="4" max="4" width="8.7109375" customWidth="1"/>
    <col min="5" max="5" width="26.140625" customWidth="1"/>
    <col min="6" max="6" width="18.140625" customWidth="1"/>
    <col min="7" max="7" width="14" customWidth="1"/>
    <col min="8" max="8" width="12.7109375" customWidth="1"/>
    <col min="9" max="9" width="7.42578125" customWidth="1"/>
    <col min="10" max="10" width="14.140625" customWidth="1"/>
    <col min="11" max="11" width="13.140625" customWidth="1"/>
  </cols>
  <sheetData>
    <row r="1" spans="1:14" ht="15.75" thickBot="1">
      <c r="A1" s="124" t="s">
        <v>106</v>
      </c>
      <c r="B1" s="125"/>
      <c r="C1" s="125"/>
      <c r="D1" s="125"/>
      <c r="E1" s="125"/>
      <c r="F1" s="125"/>
      <c r="G1" s="125"/>
      <c r="H1" s="125"/>
      <c r="I1" s="125"/>
      <c r="J1" s="125"/>
      <c r="K1" s="126"/>
    </row>
    <row r="2" spans="1:14" ht="15.75" thickBot="1">
      <c r="A2" s="139" t="s">
        <v>75</v>
      </c>
      <c r="B2" s="140"/>
      <c r="C2" s="140"/>
      <c r="D2" s="140"/>
      <c r="E2" s="140"/>
      <c r="F2" s="140"/>
      <c r="G2" s="140"/>
      <c r="H2" s="140"/>
      <c r="I2" s="140"/>
      <c r="J2" s="140"/>
      <c r="K2" s="141"/>
    </row>
    <row r="3" spans="1:14" s="1" customFormat="1" ht="39" customHeight="1">
      <c r="A3" s="130" t="s">
        <v>0</v>
      </c>
      <c r="B3" s="132" t="s">
        <v>107</v>
      </c>
      <c r="C3" s="132" t="s">
        <v>99</v>
      </c>
      <c r="D3" s="132" t="s">
        <v>2</v>
      </c>
      <c r="E3" s="119" t="s">
        <v>97</v>
      </c>
      <c r="F3" s="119" t="s">
        <v>98</v>
      </c>
      <c r="G3" s="132" t="s">
        <v>100</v>
      </c>
      <c r="H3" s="132" t="s">
        <v>101</v>
      </c>
      <c r="I3" s="132" t="s">
        <v>102</v>
      </c>
      <c r="J3" s="132" t="s">
        <v>49</v>
      </c>
      <c r="K3" s="142" t="s">
        <v>50</v>
      </c>
    </row>
    <row r="4" spans="1:14" ht="15.75" thickBot="1">
      <c r="A4" s="131"/>
      <c r="B4" s="133"/>
      <c r="C4" s="133"/>
      <c r="D4" s="133"/>
      <c r="E4" s="120"/>
      <c r="F4" s="120"/>
      <c r="G4" s="133"/>
      <c r="H4" s="133"/>
      <c r="I4" s="133"/>
      <c r="J4" s="133"/>
      <c r="K4" s="143"/>
    </row>
    <row r="5" spans="1:14" ht="15.75" thickBot="1">
      <c r="A5" s="30">
        <v>1</v>
      </c>
      <c r="B5" s="31">
        <v>2</v>
      </c>
      <c r="C5" s="31">
        <v>3</v>
      </c>
      <c r="D5" s="31">
        <v>4</v>
      </c>
      <c r="E5" s="31">
        <v>5</v>
      </c>
      <c r="F5" s="31">
        <v>6</v>
      </c>
      <c r="G5" s="31">
        <v>7</v>
      </c>
      <c r="H5" s="31">
        <v>8</v>
      </c>
      <c r="I5" s="31">
        <v>9</v>
      </c>
      <c r="J5" s="31">
        <v>10</v>
      </c>
      <c r="K5" s="32">
        <v>11</v>
      </c>
    </row>
    <row r="6" spans="1:14" s="3" customFormat="1" ht="90" customHeight="1">
      <c r="A6" s="36">
        <v>1</v>
      </c>
      <c r="B6" s="70" t="s">
        <v>62</v>
      </c>
      <c r="C6" s="37" t="s">
        <v>14</v>
      </c>
      <c r="D6" s="37">
        <v>800</v>
      </c>
      <c r="E6" s="38"/>
      <c r="F6" s="38"/>
      <c r="G6" s="39"/>
      <c r="H6" s="39"/>
      <c r="I6" s="39"/>
      <c r="J6" s="39"/>
      <c r="K6" s="71"/>
      <c r="N6" s="22">
        <v>1.2</v>
      </c>
    </row>
    <row r="7" spans="1:14" s="3" customFormat="1" ht="87" customHeight="1">
      <c r="A7" s="41">
        <v>2</v>
      </c>
      <c r="B7" s="69" t="s">
        <v>25</v>
      </c>
      <c r="C7" s="29" t="s">
        <v>14</v>
      </c>
      <c r="D7" s="29">
        <v>1000</v>
      </c>
      <c r="E7" s="2"/>
      <c r="F7" s="2"/>
      <c r="G7" s="35"/>
      <c r="H7" s="35"/>
      <c r="I7" s="35"/>
      <c r="J7" s="35"/>
      <c r="K7" s="72"/>
      <c r="N7" s="22">
        <v>1.2</v>
      </c>
    </row>
    <row r="8" spans="1:14" s="3" customFormat="1" ht="30" customHeight="1">
      <c r="A8" s="41">
        <v>3</v>
      </c>
      <c r="B8" s="10" t="s">
        <v>26</v>
      </c>
      <c r="C8" s="29" t="s">
        <v>7</v>
      </c>
      <c r="D8" s="29">
        <v>60</v>
      </c>
      <c r="E8" s="2"/>
      <c r="F8" s="2"/>
      <c r="G8" s="35"/>
      <c r="H8" s="35"/>
      <c r="I8" s="35"/>
      <c r="J8" s="35"/>
      <c r="K8" s="72"/>
      <c r="N8" s="22">
        <v>1.2</v>
      </c>
    </row>
    <row r="9" spans="1:14" s="3" customFormat="1" ht="32.25" customHeight="1">
      <c r="A9" s="41">
        <v>4</v>
      </c>
      <c r="B9" s="10" t="s">
        <v>27</v>
      </c>
      <c r="C9" s="29" t="s">
        <v>7</v>
      </c>
      <c r="D9" s="29">
        <v>10</v>
      </c>
      <c r="E9" s="2"/>
      <c r="F9" s="2"/>
      <c r="G9" s="35"/>
      <c r="H9" s="35"/>
      <c r="I9" s="35"/>
      <c r="J9" s="35"/>
      <c r="K9" s="72"/>
      <c r="N9" s="22">
        <v>1.2</v>
      </c>
    </row>
    <row r="10" spans="1:14" s="3" customFormat="1" ht="109.5" customHeight="1">
      <c r="A10" s="41">
        <v>5</v>
      </c>
      <c r="B10" s="10" t="s">
        <v>40</v>
      </c>
      <c r="C10" s="29" t="s">
        <v>7</v>
      </c>
      <c r="D10" s="29">
        <v>160</v>
      </c>
      <c r="E10" s="2"/>
      <c r="F10" s="2"/>
      <c r="G10" s="35"/>
      <c r="H10" s="35"/>
      <c r="I10" s="35"/>
      <c r="J10" s="35"/>
      <c r="K10" s="72"/>
      <c r="N10" s="22">
        <v>1.2</v>
      </c>
    </row>
    <row r="11" spans="1:14" s="3" customFormat="1" ht="88.5" customHeight="1">
      <c r="A11" s="41">
        <v>6</v>
      </c>
      <c r="B11" s="10" t="s">
        <v>41</v>
      </c>
      <c r="C11" s="29" t="s">
        <v>7</v>
      </c>
      <c r="D11" s="29">
        <v>5</v>
      </c>
      <c r="E11" s="2"/>
      <c r="F11" s="2"/>
      <c r="G11" s="35"/>
      <c r="H11" s="35"/>
      <c r="I11" s="35"/>
      <c r="J11" s="35"/>
      <c r="K11" s="72"/>
      <c r="N11" s="22">
        <v>1.2</v>
      </c>
    </row>
    <row r="12" spans="1:14" s="3" customFormat="1" ht="75.75" customHeight="1">
      <c r="A12" s="41">
        <v>7</v>
      </c>
      <c r="B12" s="10" t="s">
        <v>42</v>
      </c>
      <c r="C12" s="29" t="s">
        <v>7</v>
      </c>
      <c r="D12" s="29">
        <v>5</v>
      </c>
      <c r="E12" s="2"/>
      <c r="F12" s="2"/>
      <c r="G12" s="35"/>
      <c r="H12" s="35"/>
      <c r="I12" s="35"/>
      <c r="J12" s="35"/>
      <c r="K12" s="72"/>
      <c r="N12" s="22">
        <v>1.2</v>
      </c>
    </row>
    <row r="13" spans="1:14" s="3" customFormat="1" ht="45.75" customHeight="1">
      <c r="A13" s="41">
        <v>8</v>
      </c>
      <c r="B13" s="10" t="s">
        <v>46</v>
      </c>
      <c r="C13" s="29" t="s">
        <v>7</v>
      </c>
      <c r="D13" s="29">
        <v>5</v>
      </c>
      <c r="E13" s="2"/>
      <c r="F13" s="2"/>
      <c r="G13" s="35"/>
      <c r="H13" s="35"/>
      <c r="I13" s="35"/>
      <c r="J13" s="35"/>
      <c r="K13" s="72"/>
      <c r="N13" s="22">
        <v>1.2</v>
      </c>
    </row>
    <row r="14" spans="1:14" s="3" customFormat="1" ht="43.5" customHeight="1">
      <c r="A14" s="41">
        <v>9</v>
      </c>
      <c r="B14" s="10" t="s">
        <v>47</v>
      </c>
      <c r="C14" s="29" t="s">
        <v>7</v>
      </c>
      <c r="D14" s="29">
        <v>5</v>
      </c>
      <c r="E14" s="2"/>
      <c r="F14" s="2"/>
      <c r="G14" s="35"/>
      <c r="H14" s="35"/>
      <c r="I14" s="35"/>
      <c r="J14" s="35"/>
      <c r="K14" s="72"/>
      <c r="N14" s="22">
        <v>1.2</v>
      </c>
    </row>
    <row r="15" spans="1:14" s="3" customFormat="1" ht="44.25" customHeight="1">
      <c r="A15" s="41">
        <v>10</v>
      </c>
      <c r="B15" s="10" t="s">
        <v>48</v>
      </c>
      <c r="C15" s="29" t="s">
        <v>7</v>
      </c>
      <c r="D15" s="29">
        <v>20</v>
      </c>
      <c r="E15" s="2"/>
      <c r="F15" s="2"/>
      <c r="G15" s="35"/>
      <c r="H15" s="35"/>
      <c r="I15" s="35"/>
      <c r="J15" s="35"/>
      <c r="K15" s="72"/>
      <c r="N15" s="22">
        <v>1.2</v>
      </c>
    </row>
    <row r="16" spans="1:14" s="3" customFormat="1" ht="45.75" customHeight="1">
      <c r="A16" s="41">
        <v>11</v>
      </c>
      <c r="B16" s="10" t="s">
        <v>43</v>
      </c>
      <c r="C16" s="29" t="s">
        <v>7</v>
      </c>
      <c r="D16" s="29">
        <v>10</v>
      </c>
      <c r="E16" s="2"/>
      <c r="F16" s="2"/>
      <c r="G16" s="35"/>
      <c r="H16" s="35"/>
      <c r="I16" s="35"/>
      <c r="J16" s="35"/>
      <c r="K16" s="72"/>
      <c r="N16" s="22">
        <v>1.2</v>
      </c>
    </row>
    <row r="17" spans="1:14" s="3" customFormat="1" ht="36" customHeight="1">
      <c r="A17" s="41">
        <v>12</v>
      </c>
      <c r="B17" s="10" t="s">
        <v>74</v>
      </c>
      <c r="C17" s="29" t="s">
        <v>7</v>
      </c>
      <c r="D17" s="29">
        <v>250</v>
      </c>
      <c r="E17" s="2"/>
      <c r="F17" s="2"/>
      <c r="G17" s="35"/>
      <c r="H17" s="35"/>
      <c r="I17" s="35"/>
      <c r="J17" s="35"/>
      <c r="K17" s="72"/>
      <c r="N17" s="22"/>
    </row>
    <row r="18" spans="1:14" s="3" customFormat="1" ht="34.5" customHeight="1">
      <c r="A18" s="41">
        <v>13</v>
      </c>
      <c r="B18" s="10" t="s">
        <v>73</v>
      </c>
      <c r="C18" s="29" t="s">
        <v>7</v>
      </c>
      <c r="D18" s="29">
        <v>150</v>
      </c>
      <c r="E18" s="2"/>
      <c r="F18" s="2"/>
      <c r="G18" s="35"/>
      <c r="H18" s="35"/>
      <c r="I18" s="35"/>
      <c r="J18" s="35"/>
      <c r="K18" s="72"/>
      <c r="N18" s="22"/>
    </row>
    <row r="19" spans="1:14" s="3" customFormat="1" ht="36" customHeight="1" thickBot="1">
      <c r="A19" s="43">
        <v>14</v>
      </c>
      <c r="B19" s="63" t="s">
        <v>72</v>
      </c>
      <c r="C19" s="52" t="s">
        <v>7</v>
      </c>
      <c r="D19" s="52">
        <v>80</v>
      </c>
      <c r="E19" s="53"/>
      <c r="F19" s="53"/>
      <c r="G19" s="44"/>
      <c r="H19" s="44"/>
      <c r="I19" s="44"/>
      <c r="J19" s="44"/>
      <c r="K19" s="73"/>
      <c r="N19" s="22"/>
    </row>
    <row r="20" spans="1:14" s="3" customFormat="1" ht="23.25" customHeight="1" thickBot="1">
      <c r="A20" s="121" t="s">
        <v>8</v>
      </c>
      <c r="B20" s="122"/>
      <c r="C20" s="122"/>
      <c r="D20" s="122"/>
      <c r="E20" s="122"/>
      <c r="F20" s="122"/>
      <c r="G20" s="122"/>
      <c r="H20" s="122"/>
      <c r="I20" s="123"/>
      <c r="J20" s="33"/>
      <c r="K20" s="33"/>
    </row>
    <row r="24" spans="1:14">
      <c r="I24" s="5"/>
      <c r="J24" s="5"/>
      <c r="K24" s="5"/>
    </row>
    <row r="25" spans="1:14">
      <c r="I25" s="137"/>
      <c r="J25" s="137"/>
      <c r="K25" s="137"/>
    </row>
    <row r="26" spans="1:14">
      <c r="I26" s="5"/>
      <c r="J26" s="5"/>
      <c r="K26" s="5"/>
    </row>
  </sheetData>
  <mergeCells count="15">
    <mergeCell ref="A1:K1"/>
    <mergeCell ref="I25:K25"/>
    <mergeCell ref="A20:I20"/>
    <mergeCell ref="A2:K2"/>
    <mergeCell ref="A3:A4"/>
    <mergeCell ref="B3:B4"/>
    <mergeCell ref="C3:C4"/>
    <mergeCell ref="D3:D4"/>
    <mergeCell ref="G3:G4"/>
    <mergeCell ref="H3:H4"/>
    <mergeCell ref="I3:I4"/>
    <mergeCell ref="J3:J4"/>
    <mergeCell ref="K3:K4"/>
    <mergeCell ref="E3:E4"/>
    <mergeCell ref="F3:F4"/>
  </mergeCells>
  <pageMargins left="0.70866141732283472" right="0.70866141732283472" top="0.74803149606299213" bottom="0.74803149606299213" header="0.31496062992125984" footer="0.31496062992125984"/>
  <pageSetup paperSize="9" scale="6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  <pageSetUpPr fitToPage="1"/>
  </sheetPr>
  <dimension ref="A1:O22"/>
  <sheetViews>
    <sheetView zoomScaleNormal="100" workbookViewId="0">
      <selection activeCell="F22" sqref="F22"/>
    </sheetView>
  </sheetViews>
  <sheetFormatPr defaultRowHeight="15"/>
  <cols>
    <col min="1" max="1" width="4" customWidth="1"/>
    <col min="2" max="2" width="29.42578125" customWidth="1"/>
    <col min="3" max="3" width="8.5703125" customWidth="1"/>
    <col min="4" max="4" width="10.42578125" customWidth="1"/>
    <col min="5" max="5" width="6.42578125" customWidth="1"/>
    <col min="6" max="6" width="26.42578125" customWidth="1"/>
    <col min="7" max="7" width="21.140625" customWidth="1"/>
    <col min="8" max="8" width="12.28515625" customWidth="1"/>
    <col min="9" max="9" width="12.85546875" customWidth="1"/>
    <col min="10" max="10" width="8" customWidth="1"/>
    <col min="11" max="11" width="12.140625" customWidth="1"/>
    <col min="12" max="12" width="12.7109375" customWidth="1"/>
  </cols>
  <sheetData>
    <row r="1" spans="1:15" ht="19.5" customHeight="1" thickBot="1">
      <c r="A1" s="124" t="s">
        <v>106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6"/>
    </row>
    <row r="2" spans="1:15" ht="19.5" customHeight="1" thickBot="1">
      <c r="A2" s="124" t="s">
        <v>92</v>
      </c>
      <c r="B2" s="125"/>
      <c r="C2" s="147"/>
      <c r="D2" s="147"/>
      <c r="E2" s="147"/>
      <c r="F2" s="147"/>
      <c r="G2" s="147"/>
      <c r="H2" s="147"/>
      <c r="I2" s="147"/>
      <c r="J2" s="147"/>
      <c r="K2" s="147"/>
      <c r="L2" s="148"/>
    </row>
    <row r="3" spans="1:15" s="1" customFormat="1" ht="39" customHeight="1">
      <c r="A3" s="130" t="s">
        <v>0</v>
      </c>
      <c r="B3" s="132" t="s">
        <v>107</v>
      </c>
      <c r="C3" s="132" t="s">
        <v>12</v>
      </c>
      <c r="D3" s="132" t="s">
        <v>99</v>
      </c>
      <c r="E3" s="132" t="s">
        <v>2</v>
      </c>
      <c r="F3" s="119" t="s">
        <v>97</v>
      </c>
      <c r="G3" s="119" t="s">
        <v>98</v>
      </c>
      <c r="H3" s="132" t="s">
        <v>100</v>
      </c>
      <c r="I3" s="132" t="s">
        <v>101</v>
      </c>
      <c r="J3" s="132" t="s">
        <v>102</v>
      </c>
      <c r="K3" s="132" t="s">
        <v>49</v>
      </c>
      <c r="L3" s="142" t="s">
        <v>50</v>
      </c>
      <c r="M3" s="23" t="s">
        <v>61</v>
      </c>
      <c r="N3" s="23"/>
      <c r="O3" s="23"/>
    </row>
    <row r="4" spans="1:15" ht="15.75" thickBot="1">
      <c r="A4" s="131"/>
      <c r="B4" s="133"/>
      <c r="C4" s="133"/>
      <c r="D4" s="133"/>
      <c r="E4" s="133"/>
      <c r="F4" s="120"/>
      <c r="G4" s="120"/>
      <c r="H4" s="133"/>
      <c r="I4" s="133"/>
      <c r="J4" s="133"/>
      <c r="K4" s="133"/>
      <c r="L4" s="143"/>
      <c r="M4" s="21"/>
      <c r="N4" s="21"/>
      <c r="O4" s="21"/>
    </row>
    <row r="5" spans="1:15" ht="15.75" thickBot="1">
      <c r="A5" s="30">
        <v>1</v>
      </c>
      <c r="B5" s="31">
        <v>2</v>
      </c>
      <c r="C5" s="31">
        <v>3</v>
      </c>
      <c r="D5" s="31">
        <v>4</v>
      </c>
      <c r="E5" s="31">
        <v>5</v>
      </c>
      <c r="F5" s="31">
        <v>6</v>
      </c>
      <c r="G5" s="31">
        <v>7</v>
      </c>
      <c r="H5" s="31">
        <v>8</v>
      </c>
      <c r="I5" s="31">
        <v>9</v>
      </c>
      <c r="J5" s="31">
        <v>10</v>
      </c>
      <c r="K5" s="31">
        <v>11</v>
      </c>
      <c r="L5" s="32">
        <v>12</v>
      </c>
      <c r="M5" s="21"/>
      <c r="N5" s="21"/>
      <c r="O5" s="21"/>
    </row>
    <row r="6" spans="1:15" s="3" customFormat="1" ht="23.25" customHeight="1">
      <c r="A6" s="36">
        <v>1</v>
      </c>
      <c r="B6" s="127" t="s">
        <v>58</v>
      </c>
      <c r="C6" s="75" t="s">
        <v>16</v>
      </c>
      <c r="D6" s="37" t="s">
        <v>15</v>
      </c>
      <c r="E6" s="37">
        <v>15</v>
      </c>
      <c r="F6" s="38"/>
      <c r="G6" s="38"/>
      <c r="H6" s="39"/>
      <c r="I6" s="39"/>
      <c r="J6" s="39"/>
      <c r="K6" s="39"/>
      <c r="L6" s="71"/>
      <c r="M6" s="22"/>
      <c r="N6" s="22"/>
      <c r="O6" s="22">
        <v>1.2</v>
      </c>
    </row>
    <row r="7" spans="1:15" s="3" customFormat="1" ht="24" customHeight="1">
      <c r="A7" s="41">
        <v>2</v>
      </c>
      <c r="B7" s="128"/>
      <c r="C7" s="74" t="s">
        <v>17</v>
      </c>
      <c r="D7" s="29" t="s">
        <v>15</v>
      </c>
      <c r="E7" s="29">
        <v>100</v>
      </c>
      <c r="F7" s="2"/>
      <c r="G7" s="2"/>
      <c r="H7" s="35"/>
      <c r="I7" s="35"/>
      <c r="J7" s="35"/>
      <c r="K7" s="35"/>
      <c r="L7" s="72"/>
      <c r="M7" s="22"/>
      <c r="N7" s="22"/>
      <c r="O7" s="22">
        <v>1.2</v>
      </c>
    </row>
    <row r="8" spans="1:15" s="3" customFormat="1" ht="21" customHeight="1">
      <c r="A8" s="41">
        <v>3</v>
      </c>
      <c r="B8" s="128"/>
      <c r="C8" s="74" t="s">
        <v>18</v>
      </c>
      <c r="D8" s="29" t="s">
        <v>15</v>
      </c>
      <c r="E8" s="29">
        <v>10</v>
      </c>
      <c r="F8" s="2"/>
      <c r="G8" s="2"/>
      <c r="H8" s="35"/>
      <c r="I8" s="35"/>
      <c r="J8" s="35"/>
      <c r="K8" s="35"/>
      <c r="L8" s="72"/>
      <c r="M8" s="22"/>
      <c r="N8" s="22"/>
      <c r="O8" s="22">
        <v>1.2</v>
      </c>
    </row>
    <row r="9" spans="1:15" s="3" customFormat="1" ht="21" customHeight="1">
      <c r="A9" s="41">
        <v>4</v>
      </c>
      <c r="B9" s="128"/>
      <c r="C9" s="74" t="s">
        <v>19</v>
      </c>
      <c r="D9" s="29" t="s">
        <v>15</v>
      </c>
      <c r="E9" s="29">
        <v>10</v>
      </c>
      <c r="F9" s="2"/>
      <c r="G9" s="2"/>
      <c r="H9" s="35"/>
      <c r="I9" s="35"/>
      <c r="J9" s="35"/>
      <c r="K9" s="35"/>
      <c r="L9" s="72"/>
      <c r="M9" s="22"/>
      <c r="N9" s="22"/>
      <c r="O9" s="22">
        <v>1.2</v>
      </c>
    </row>
    <row r="10" spans="1:15" s="3" customFormat="1" ht="22.5" customHeight="1">
      <c r="A10" s="41">
        <v>5</v>
      </c>
      <c r="B10" s="128"/>
      <c r="C10" s="74" t="s">
        <v>20</v>
      </c>
      <c r="D10" s="29" t="s">
        <v>15</v>
      </c>
      <c r="E10" s="29">
        <v>60</v>
      </c>
      <c r="F10" s="2"/>
      <c r="G10" s="2"/>
      <c r="H10" s="35"/>
      <c r="I10" s="35"/>
      <c r="J10" s="35"/>
      <c r="K10" s="35"/>
      <c r="L10" s="72"/>
      <c r="M10" s="22"/>
      <c r="N10" s="22"/>
      <c r="O10" s="22">
        <v>1.2</v>
      </c>
    </row>
    <row r="11" spans="1:15" s="3" customFormat="1" ht="23.25" customHeight="1">
      <c r="A11" s="41">
        <v>6</v>
      </c>
      <c r="B11" s="128"/>
      <c r="C11" s="74" t="s">
        <v>21</v>
      </c>
      <c r="D11" s="29" t="s">
        <v>15</v>
      </c>
      <c r="E11" s="29">
        <v>25</v>
      </c>
      <c r="F11" s="2"/>
      <c r="G11" s="2"/>
      <c r="H11" s="35"/>
      <c r="I11" s="35"/>
      <c r="J11" s="35"/>
      <c r="K11" s="35"/>
      <c r="L11" s="72"/>
      <c r="M11" s="22"/>
      <c r="N11" s="22"/>
      <c r="O11" s="22">
        <v>1.2</v>
      </c>
    </row>
    <row r="12" spans="1:15" s="3" customFormat="1" ht="22.5" customHeight="1">
      <c r="A12" s="41">
        <v>7</v>
      </c>
      <c r="B12" s="128"/>
      <c r="C12" s="74" t="s">
        <v>22</v>
      </c>
      <c r="D12" s="29" t="s">
        <v>15</v>
      </c>
      <c r="E12" s="29">
        <v>20</v>
      </c>
      <c r="F12" s="2"/>
      <c r="G12" s="2"/>
      <c r="H12" s="35"/>
      <c r="I12" s="35"/>
      <c r="J12" s="35"/>
      <c r="K12" s="35"/>
      <c r="L12" s="72"/>
      <c r="M12" s="22"/>
      <c r="N12" s="22"/>
      <c r="O12" s="22">
        <v>1.2</v>
      </c>
    </row>
    <row r="13" spans="1:15" s="3" customFormat="1" ht="22.5" customHeight="1">
      <c r="A13" s="41">
        <v>8</v>
      </c>
      <c r="B13" s="128"/>
      <c r="C13" s="74" t="s">
        <v>23</v>
      </c>
      <c r="D13" s="29" t="s">
        <v>15</v>
      </c>
      <c r="E13" s="29">
        <v>5</v>
      </c>
      <c r="F13" s="2"/>
      <c r="G13" s="2"/>
      <c r="H13" s="35"/>
      <c r="I13" s="35"/>
      <c r="J13" s="35"/>
      <c r="K13" s="35"/>
      <c r="L13" s="72"/>
      <c r="M13" s="22"/>
      <c r="N13" s="22"/>
      <c r="O13" s="22">
        <v>1.2</v>
      </c>
    </row>
    <row r="14" spans="1:15" s="3" customFormat="1" ht="23.25" customHeight="1" thickBot="1">
      <c r="A14" s="43">
        <v>9</v>
      </c>
      <c r="B14" s="129"/>
      <c r="C14" s="76" t="s">
        <v>24</v>
      </c>
      <c r="D14" s="52" t="s">
        <v>15</v>
      </c>
      <c r="E14" s="52">
        <v>10</v>
      </c>
      <c r="F14" s="53"/>
      <c r="G14" s="53"/>
      <c r="H14" s="44"/>
      <c r="I14" s="44"/>
      <c r="J14" s="44"/>
      <c r="K14" s="44"/>
      <c r="L14" s="73"/>
      <c r="M14" s="22"/>
      <c r="N14" s="27"/>
      <c r="O14" s="22">
        <v>1.2</v>
      </c>
    </row>
    <row r="15" spans="1:15" s="3" customFormat="1" ht="146.25" customHeight="1" thickBot="1">
      <c r="A15" s="46">
        <v>10</v>
      </c>
      <c r="B15" s="59" t="s">
        <v>71</v>
      </c>
      <c r="C15" s="77" t="s">
        <v>17</v>
      </c>
      <c r="D15" s="48" t="s">
        <v>15</v>
      </c>
      <c r="E15" s="48">
        <v>45</v>
      </c>
      <c r="F15" s="49"/>
      <c r="G15" s="49"/>
      <c r="H15" s="50"/>
      <c r="I15" s="50"/>
      <c r="J15" s="50"/>
      <c r="K15" s="50"/>
      <c r="L15" s="78"/>
      <c r="M15" s="22"/>
      <c r="N15" s="27"/>
      <c r="O15" s="22"/>
    </row>
    <row r="16" spans="1:15" s="3" customFormat="1" ht="24.75" customHeight="1" thickBot="1">
      <c r="A16" s="121" t="s">
        <v>8</v>
      </c>
      <c r="B16" s="122"/>
      <c r="C16" s="122"/>
      <c r="D16" s="122"/>
      <c r="E16" s="122"/>
      <c r="F16" s="122"/>
      <c r="G16" s="122"/>
      <c r="H16" s="122"/>
      <c r="I16" s="122"/>
      <c r="J16" s="123"/>
      <c r="K16" s="33"/>
      <c r="L16" s="33"/>
    </row>
    <row r="17" spans="2:12" ht="15.75" thickBot="1"/>
    <row r="18" spans="2:12" ht="15.75" thickBot="1">
      <c r="B18" s="144" t="s">
        <v>108</v>
      </c>
      <c r="C18" s="145"/>
      <c r="D18" s="145"/>
      <c r="E18" s="145"/>
      <c r="F18" s="145"/>
      <c r="G18" s="145"/>
      <c r="H18" s="146"/>
    </row>
    <row r="20" spans="2:12">
      <c r="J20" s="5"/>
      <c r="K20" s="5"/>
      <c r="L20" s="5"/>
    </row>
    <row r="21" spans="2:12">
      <c r="J21" s="137"/>
      <c r="K21" s="137"/>
      <c r="L21" s="137"/>
    </row>
    <row r="22" spans="2:12">
      <c r="J22" s="5"/>
      <c r="K22" s="5"/>
      <c r="L22" s="5"/>
    </row>
  </sheetData>
  <mergeCells count="18">
    <mergeCell ref="A1:L1"/>
    <mergeCell ref="A16:J16"/>
    <mergeCell ref="B18:H18"/>
    <mergeCell ref="A2:L2"/>
    <mergeCell ref="A3:A4"/>
    <mergeCell ref="B3:B4"/>
    <mergeCell ref="C3:C4"/>
    <mergeCell ref="D3:D4"/>
    <mergeCell ref="E3:E4"/>
    <mergeCell ref="H3:H4"/>
    <mergeCell ref="I3:I4"/>
    <mergeCell ref="J3:J4"/>
    <mergeCell ref="K3:K4"/>
    <mergeCell ref="F3:F4"/>
    <mergeCell ref="G3:G4"/>
    <mergeCell ref="J21:L21"/>
    <mergeCell ref="B6:B14"/>
    <mergeCell ref="L3:L4"/>
  </mergeCells>
  <pageMargins left="0.70866141732283472" right="0.70866141732283472" top="0.74803149606299213" bottom="0.74803149606299213" header="0.31496062992125984" footer="0.31496062992125984"/>
  <pageSetup paperSize="9" scale="68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  <pageSetUpPr fitToPage="1"/>
  </sheetPr>
  <dimension ref="A1:L37"/>
  <sheetViews>
    <sheetView topLeftCell="A12" workbookViewId="0">
      <selection activeCell="F20" sqref="F20"/>
    </sheetView>
  </sheetViews>
  <sheetFormatPr defaultRowHeight="15"/>
  <cols>
    <col min="1" max="1" width="4" customWidth="1"/>
    <col min="2" max="2" width="32.140625" customWidth="1"/>
    <col min="3" max="3" width="29.5703125" customWidth="1"/>
    <col min="4" max="4" width="12.140625" customWidth="1"/>
    <col min="5" max="5" width="6.42578125" customWidth="1"/>
    <col min="6" max="6" width="26.140625" customWidth="1"/>
    <col min="7" max="7" width="17.5703125" customWidth="1"/>
    <col min="8" max="8" width="12.42578125" customWidth="1"/>
    <col min="9" max="9" width="13.42578125" customWidth="1"/>
    <col min="10" max="10" width="8.140625" customWidth="1"/>
    <col min="11" max="11" width="12.28515625" customWidth="1"/>
    <col min="12" max="12" width="13.28515625" customWidth="1"/>
  </cols>
  <sheetData>
    <row r="1" spans="1:12" ht="19.5" customHeight="1" thickBot="1">
      <c r="A1" s="124" t="s">
        <v>106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6"/>
    </row>
    <row r="2" spans="1:12" ht="19.5" customHeight="1" thickBot="1">
      <c r="A2" s="124" t="s">
        <v>93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6"/>
    </row>
    <row r="3" spans="1:12" s="1" customFormat="1" ht="39" customHeight="1">
      <c r="A3" s="130" t="s">
        <v>0</v>
      </c>
      <c r="B3" s="132" t="s">
        <v>107</v>
      </c>
      <c r="C3" s="132" t="s">
        <v>12</v>
      </c>
      <c r="D3" s="132" t="s">
        <v>99</v>
      </c>
      <c r="E3" s="132" t="s">
        <v>2</v>
      </c>
      <c r="F3" s="119" t="s">
        <v>97</v>
      </c>
      <c r="G3" s="119" t="s">
        <v>98</v>
      </c>
      <c r="H3" s="132" t="s">
        <v>100</v>
      </c>
      <c r="I3" s="132" t="s">
        <v>101</v>
      </c>
      <c r="J3" s="132" t="s">
        <v>102</v>
      </c>
      <c r="K3" s="132" t="s">
        <v>49</v>
      </c>
      <c r="L3" s="142" t="s">
        <v>50</v>
      </c>
    </row>
    <row r="4" spans="1:12" ht="9.75" customHeight="1" thickBot="1">
      <c r="A4" s="131"/>
      <c r="B4" s="133"/>
      <c r="C4" s="133"/>
      <c r="D4" s="133"/>
      <c r="E4" s="133"/>
      <c r="F4" s="120"/>
      <c r="G4" s="120"/>
      <c r="H4" s="133"/>
      <c r="I4" s="133"/>
      <c r="J4" s="133"/>
      <c r="K4" s="133"/>
      <c r="L4" s="143"/>
    </row>
    <row r="5" spans="1:12" ht="15.75" thickBot="1">
      <c r="A5" s="30">
        <v>1</v>
      </c>
      <c r="B5" s="31">
        <v>2</v>
      </c>
      <c r="C5" s="31">
        <v>3</v>
      </c>
      <c r="D5" s="31">
        <v>4</v>
      </c>
      <c r="E5" s="31">
        <v>5</v>
      </c>
      <c r="F5" s="31">
        <v>6</v>
      </c>
      <c r="G5" s="31">
        <v>7</v>
      </c>
      <c r="H5" s="31">
        <v>8</v>
      </c>
      <c r="I5" s="31">
        <v>9</v>
      </c>
      <c r="J5" s="31">
        <v>10</v>
      </c>
      <c r="K5" s="31">
        <v>11</v>
      </c>
      <c r="L5" s="32">
        <v>12</v>
      </c>
    </row>
    <row r="6" spans="1:12" s="3" customFormat="1" ht="18.75" customHeight="1">
      <c r="A6" s="36">
        <v>1</v>
      </c>
      <c r="B6" s="149" t="s">
        <v>28</v>
      </c>
      <c r="C6" s="80">
        <v>3.5</v>
      </c>
      <c r="D6" s="37" t="s">
        <v>7</v>
      </c>
      <c r="E6" s="37">
        <v>10</v>
      </c>
      <c r="F6" s="38"/>
      <c r="G6" s="38"/>
      <c r="H6" s="38"/>
      <c r="I6" s="38"/>
      <c r="J6" s="38"/>
      <c r="K6" s="38"/>
      <c r="L6" s="81"/>
    </row>
    <row r="7" spans="1:12" s="3" customFormat="1" ht="16.5" customHeight="1">
      <c r="A7" s="41">
        <v>2</v>
      </c>
      <c r="B7" s="150"/>
      <c r="C7" s="79">
        <v>4</v>
      </c>
      <c r="D7" s="29" t="s">
        <v>7</v>
      </c>
      <c r="E7" s="29">
        <v>10</v>
      </c>
      <c r="F7" s="2"/>
      <c r="G7" s="2"/>
      <c r="H7" s="2"/>
      <c r="I7" s="2"/>
      <c r="J7" s="2"/>
      <c r="K7" s="2"/>
      <c r="L7" s="82"/>
    </row>
    <row r="8" spans="1:12" s="3" customFormat="1" ht="17.25" customHeight="1">
      <c r="A8" s="41">
        <v>3</v>
      </c>
      <c r="B8" s="150"/>
      <c r="C8" s="79">
        <v>5</v>
      </c>
      <c r="D8" s="29" t="s">
        <v>7</v>
      </c>
      <c r="E8" s="29">
        <v>10</v>
      </c>
      <c r="F8" s="2"/>
      <c r="G8" s="2"/>
      <c r="H8" s="2"/>
      <c r="I8" s="2"/>
      <c r="J8" s="2"/>
      <c r="K8" s="2"/>
      <c r="L8" s="82"/>
    </row>
    <row r="9" spans="1:12" s="3" customFormat="1" ht="15.75" customHeight="1" thickBot="1">
      <c r="A9" s="43">
        <v>4</v>
      </c>
      <c r="B9" s="151"/>
      <c r="C9" s="83">
        <v>8</v>
      </c>
      <c r="D9" s="52" t="s">
        <v>7</v>
      </c>
      <c r="E9" s="52">
        <v>10</v>
      </c>
      <c r="F9" s="53"/>
      <c r="G9" s="53"/>
      <c r="H9" s="53"/>
      <c r="I9" s="53"/>
      <c r="J9" s="53"/>
      <c r="K9" s="53"/>
      <c r="L9" s="84"/>
    </row>
    <row r="10" spans="1:12" s="3" customFormat="1" ht="19.5" customHeight="1">
      <c r="A10" s="36">
        <v>5</v>
      </c>
      <c r="B10" s="149" t="s">
        <v>29</v>
      </c>
      <c r="C10" s="80">
        <v>2</v>
      </c>
      <c r="D10" s="37" t="s">
        <v>7</v>
      </c>
      <c r="E10" s="37">
        <v>10</v>
      </c>
      <c r="F10" s="38"/>
      <c r="G10" s="38"/>
      <c r="H10" s="38"/>
      <c r="I10" s="38"/>
      <c r="J10" s="38"/>
      <c r="K10" s="38"/>
      <c r="L10" s="81"/>
    </row>
    <row r="11" spans="1:12" s="3" customFormat="1" ht="19.5" customHeight="1">
      <c r="A11" s="41">
        <v>6</v>
      </c>
      <c r="B11" s="150"/>
      <c r="C11" s="79">
        <v>2.5</v>
      </c>
      <c r="D11" s="29" t="s">
        <v>7</v>
      </c>
      <c r="E11" s="29">
        <v>10</v>
      </c>
      <c r="F11" s="2"/>
      <c r="G11" s="2"/>
      <c r="H11" s="2"/>
      <c r="I11" s="2"/>
      <c r="J11" s="2"/>
      <c r="K11" s="2"/>
      <c r="L11" s="82"/>
    </row>
    <row r="12" spans="1:12" s="3" customFormat="1" ht="21" customHeight="1">
      <c r="A12" s="41">
        <v>7</v>
      </c>
      <c r="B12" s="150"/>
      <c r="C12" s="79">
        <v>3</v>
      </c>
      <c r="D12" s="29" t="s">
        <v>7</v>
      </c>
      <c r="E12" s="29">
        <v>10</v>
      </c>
      <c r="F12" s="2"/>
      <c r="G12" s="2"/>
      <c r="H12" s="2"/>
      <c r="I12" s="2"/>
      <c r="J12" s="2"/>
      <c r="K12" s="2"/>
      <c r="L12" s="82"/>
    </row>
    <row r="13" spans="1:12" s="3" customFormat="1" ht="19.5" customHeight="1">
      <c r="A13" s="41">
        <v>8</v>
      </c>
      <c r="B13" s="150"/>
      <c r="C13" s="79">
        <v>3.5</v>
      </c>
      <c r="D13" s="29" t="s">
        <v>7</v>
      </c>
      <c r="E13" s="29">
        <v>10</v>
      </c>
      <c r="F13" s="2"/>
      <c r="G13" s="2"/>
      <c r="H13" s="2"/>
      <c r="I13" s="2"/>
      <c r="J13" s="2"/>
      <c r="K13" s="2"/>
      <c r="L13" s="82"/>
    </row>
    <row r="14" spans="1:12" s="3" customFormat="1" ht="21" customHeight="1">
      <c r="A14" s="41">
        <v>9</v>
      </c>
      <c r="B14" s="150"/>
      <c r="C14" s="79">
        <v>4</v>
      </c>
      <c r="D14" s="29" t="s">
        <v>7</v>
      </c>
      <c r="E14" s="29">
        <v>30</v>
      </c>
      <c r="F14" s="2"/>
      <c r="G14" s="2"/>
      <c r="H14" s="2"/>
      <c r="I14" s="2"/>
      <c r="J14" s="2"/>
      <c r="K14" s="2"/>
      <c r="L14" s="82"/>
    </row>
    <row r="15" spans="1:12" s="3" customFormat="1" ht="20.25" customHeight="1" thickBot="1">
      <c r="A15" s="43">
        <v>10</v>
      </c>
      <c r="B15" s="151"/>
      <c r="C15" s="83">
        <v>4.5</v>
      </c>
      <c r="D15" s="52" t="s">
        <v>7</v>
      </c>
      <c r="E15" s="52">
        <v>10</v>
      </c>
      <c r="F15" s="53"/>
      <c r="G15" s="53"/>
      <c r="H15" s="53"/>
      <c r="I15" s="53"/>
      <c r="J15" s="53"/>
      <c r="K15" s="53"/>
      <c r="L15" s="84"/>
    </row>
    <row r="16" spans="1:12" s="3" customFormat="1" ht="20.25" customHeight="1">
      <c r="A16" s="36">
        <v>11</v>
      </c>
      <c r="B16" s="156" t="s">
        <v>30</v>
      </c>
      <c r="C16" s="80">
        <v>2</v>
      </c>
      <c r="D16" s="37" t="s">
        <v>7</v>
      </c>
      <c r="E16" s="37">
        <v>10</v>
      </c>
      <c r="F16" s="38"/>
      <c r="G16" s="38"/>
      <c r="H16" s="38"/>
      <c r="I16" s="38"/>
      <c r="J16" s="38"/>
      <c r="K16" s="38"/>
      <c r="L16" s="81"/>
    </row>
    <row r="17" spans="1:12" s="3" customFormat="1" ht="21" customHeight="1">
      <c r="A17" s="41">
        <v>12</v>
      </c>
      <c r="B17" s="150"/>
      <c r="C17" s="79">
        <v>2.5</v>
      </c>
      <c r="D17" s="29" t="s">
        <v>7</v>
      </c>
      <c r="E17" s="29">
        <v>10</v>
      </c>
      <c r="F17" s="2"/>
      <c r="G17" s="2"/>
      <c r="H17" s="2"/>
      <c r="I17" s="2"/>
      <c r="J17" s="2"/>
      <c r="K17" s="2"/>
      <c r="L17" s="82"/>
    </row>
    <row r="18" spans="1:12" s="3" customFormat="1" ht="21.75" customHeight="1">
      <c r="A18" s="41">
        <v>13</v>
      </c>
      <c r="B18" s="150"/>
      <c r="C18" s="79">
        <v>3</v>
      </c>
      <c r="D18" s="29" t="s">
        <v>7</v>
      </c>
      <c r="E18" s="29">
        <v>10</v>
      </c>
      <c r="F18" s="2"/>
      <c r="G18" s="2"/>
      <c r="H18" s="2"/>
      <c r="I18" s="2"/>
      <c r="J18" s="2"/>
      <c r="K18" s="2"/>
      <c r="L18" s="82"/>
    </row>
    <row r="19" spans="1:12" s="3" customFormat="1" ht="21.75" customHeight="1">
      <c r="A19" s="41">
        <v>14</v>
      </c>
      <c r="B19" s="150"/>
      <c r="C19" s="79">
        <v>3.5</v>
      </c>
      <c r="D19" s="29" t="s">
        <v>7</v>
      </c>
      <c r="E19" s="29">
        <v>10</v>
      </c>
      <c r="F19" s="2"/>
      <c r="G19" s="2"/>
      <c r="H19" s="2"/>
      <c r="I19" s="2"/>
      <c r="J19" s="2"/>
      <c r="K19" s="2"/>
      <c r="L19" s="82"/>
    </row>
    <row r="20" spans="1:12" s="3" customFormat="1" ht="21.75" customHeight="1">
      <c r="A20" s="41">
        <v>15</v>
      </c>
      <c r="B20" s="150"/>
      <c r="C20" s="79">
        <v>4</v>
      </c>
      <c r="D20" s="29" t="s">
        <v>7</v>
      </c>
      <c r="E20" s="29">
        <v>10</v>
      </c>
      <c r="F20" s="2"/>
      <c r="G20" s="2"/>
      <c r="H20" s="2"/>
      <c r="I20" s="2"/>
      <c r="J20" s="2"/>
      <c r="K20" s="2"/>
      <c r="L20" s="82"/>
    </row>
    <row r="21" spans="1:12" s="3" customFormat="1" ht="22.5" customHeight="1">
      <c r="A21" s="41">
        <v>16</v>
      </c>
      <c r="B21" s="150"/>
      <c r="C21" s="79">
        <v>4.5</v>
      </c>
      <c r="D21" s="29" t="s">
        <v>7</v>
      </c>
      <c r="E21" s="29">
        <v>10</v>
      </c>
      <c r="F21" s="2"/>
      <c r="G21" s="2"/>
      <c r="H21" s="2"/>
      <c r="I21" s="2"/>
      <c r="J21" s="2"/>
      <c r="K21" s="2"/>
      <c r="L21" s="82"/>
    </row>
    <row r="22" spans="1:12" s="3" customFormat="1" ht="18" customHeight="1" thickBot="1">
      <c r="A22" s="43">
        <v>17</v>
      </c>
      <c r="B22" s="151"/>
      <c r="C22" s="83">
        <v>5</v>
      </c>
      <c r="D22" s="52" t="s">
        <v>7</v>
      </c>
      <c r="E22" s="52">
        <v>10</v>
      </c>
      <c r="F22" s="53"/>
      <c r="G22" s="53"/>
      <c r="H22" s="53"/>
      <c r="I22" s="53"/>
      <c r="J22" s="53"/>
      <c r="K22" s="53"/>
      <c r="L22" s="84"/>
    </row>
    <row r="23" spans="1:12" s="3" customFormat="1" ht="70.5" customHeight="1">
      <c r="A23" s="36">
        <v>18</v>
      </c>
      <c r="B23" s="149" t="s">
        <v>37</v>
      </c>
      <c r="C23" s="80" t="s">
        <v>39</v>
      </c>
      <c r="D23" s="37" t="s">
        <v>7</v>
      </c>
      <c r="E23" s="37">
        <v>10</v>
      </c>
      <c r="F23" s="38"/>
      <c r="G23" s="38"/>
      <c r="H23" s="38"/>
      <c r="I23" s="38"/>
      <c r="J23" s="38"/>
      <c r="K23" s="38"/>
      <c r="L23" s="81"/>
    </row>
    <row r="24" spans="1:12" s="3" customFormat="1" ht="53.25" customHeight="1" thickBot="1">
      <c r="A24" s="43">
        <v>19</v>
      </c>
      <c r="B24" s="151"/>
      <c r="C24" s="83" t="s">
        <v>38</v>
      </c>
      <c r="D24" s="52" t="s">
        <v>7</v>
      </c>
      <c r="E24" s="52">
        <v>10</v>
      </c>
      <c r="F24" s="53"/>
      <c r="G24" s="53"/>
      <c r="H24" s="53"/>
      <c r="I24" s="53"/>
      <c r="J24" s="53"/>
      <c r="K24" s="53"/>
      <c r="L24" s="84"/>
    </row>
    <row r="25" spans="1:12" s="3" customFormat="1" ht="26.25" customHeight="1" thickBot="1">
      <c r="A25" s="46">
        <v>20</v>
      </c>
      <c r="B25" s="157" t="s">
        <v>116</v>
      </c>
      <c r="C25" s="158"/>
      <c r="D25" s="48" t="s">
        <v>7</v>
      </c>
      <c r="E25" s="48">
        <v>20</v>
      </c>
      <c r="F25" s="49"/>
      <c r="G25" s="49"/>
      <c r="H25" s="49"/>
      <c r="I25" s="49"/>
      <c r="J25" s="49"/>
      <c r="K25" s="49"/>
      <c r="L25" s="85"/>
    </row>
    <row r="26" spans="1:12" s="3" customFormat="1" ht="25.5" customHeight="1" thickBot="1">
      <c r="A26" s="46">
        <v>21</v>
      </c>
      <c r="B26" s="157" t="s">
        <v>31</v>
      </c>
      <c r="C26" s="158"/>
      <c r="D26" s="48" t="s">
        <v>7</v>
      </c>
      <c r="E26" s="48">
        <v>5</v>
      </c>
      <c r="F26" s="49"/>
      <c r="G26" s="49"/>
      <c r="H26" s="49"/>
      <c r="I26" s="49"/>
      <c r="J26" s="49"/>
      <c r="K26" s="49"/>
      <c r="L26" s="85"/>
    </row>
    <row r="27" spans="1:12" s="3" customFormat="1" ht="87" customHeight="1" thickBot="1">
      <c r="A27" s="46">
        <v>22</v>
      </c>
      <c r="B27" s="157" t="s">
        <v>32</v>
      </c>
      <c r="C27" s="159"/>
      <c r="D27" s="48" t="s">
        <v>7</v>
      </c>
      <c r="E27" s="48">
        <v>10</v>
      </c>
      <c r="F27" s="49"/>
      <c r="G27" s="49"/>
      <c r="H27" s="49"/>
      <c r="I27" s="49"/>
      <c r="J27" s="49"/>
      <c r="K27" s="49"/>
      <c r="L27" s="85"/>
    </row>
    <row r="28" spans="1:12" s="3" customFormat="1" ht="177.75" customHeight="1" thickBot="1">
      <c r="A28" s="46">
        <v>23</v>
      </c>
      <c r="B28" s="152" t="s">
        <v>112</v>
      </c>
      <c r="C28" s="161"/>
      <c r="D28" s="48" t="s">
        <v>7</v>
      </c>
      <c r="E28" s="48">
        <v>3000</v>
      </c>
      <c r="F28" s="49"/>
      <c r="G28" s="49"/>
      <c r="H28" s="49"/>
      <c r="I28" s="49"/>
      <c r="J28" s="49"/>
      <c r="K28" s="49"/>
      <c r="L28" s="85"/>
    </row>
    <row r="29" spans="1:12" s="3" customFormat="1" ht="46.5" customHeight="1" thickBot="1">
      <c r="A29" s="46">
        <v>24</v>
      </c>
      <c r="B29" s="152" t="s">
        <v>109</v>
      </c>
      <c r="C29" s="160"/>
      <c r="D29" s="55" t="s">
        <v>7</v>
      </c>
      <c r="E29" s="55">
        <v>50</v>
      </c>
      <c r="F29" s="56"/>
      <c r="G29" s="56"/>
      <c r="H29" s="49"/>
      <c r="I29" s="49"/>
      <c r="J29" s="56"/>
      <c r="K29" s="49"/>
      <c r="L29" s="85"/>
    </row>
    <row r="30" spans="1:12" s="3" customFormat="1" ht="25.5" customHeight="1" thickBot="1">
      <c r="A30" s="46">
        <v>25</v>
      </c>
      <c r="B30" s="152" t="s">
        <v>66</v>
      </c>
      <c r="C30" s="153"/>
      <c r="D30" s="55" t="s">
        <v>7</v>
      </c>
      <c r="E30" s="55">
        <v>600</v>
      </c>
      <c r="F30" s="56"/>
      <c r="G30" s="56"/>
      <c r="H30" s="49"/>
      <c r="I30" s="49"/>
      <c r="J30" s="56"/>
      <c r="K30" s="49"/>
      <c r="L30" s="85"/>
    </row>
    <row r="31" spans="1:12" s="3" customFormat="1" ht="407.25" customHeight="1" thickBot="1">
      <c r="A31" s="46">
        <v>26</v>
      </c>
      <c r="B31" s="154" t="s">
        <v>110</v>
      </c>
      <c r="C31" s="155"/>
      <c r="D31" s="48" t="s">
        <v>14</v>
      </c>
      <c r="E31" s="48">
        <v>15</v>
      </c>
      <c r="F31" s="49"/>
      <c r="G31" s="49"/>
      <c r="H31" s="49"/>
      <c r="I31" s="49"/>
      <c r="J31" s="49"/>
      <c r="K31" s="49"/>
      <c r="L31" s="85"/>
    </row>
    <row r="32" spans="1:12" s="3" customFormat="1" ht="355.5" customHeight="1" thickBot="1">
      <c r="A32" s="46">
        <v>27</v>
      </c>
      <c r="B32" s="154" t="s">
        <v>111</v>
      </c>
      <c r="C32" s="155"/>
      <c r="D32" s="48" t="s">
        <v>14</v>
      </c>
      <c r="E32" s="48">
        <v>50</v>
      </c>
      <c r="F32" s="49"/>
      <c r="G32" s="49"/>
      <c r="H32" s="49"/>
      <c r="I32" s="49"/>
      <c r="J32" s="49"/>
      <c r="K32" s="49"/>
      <c r="L32" s="85"/>
    </row>
    <row r="33" spans="1:12" s="3" customFormat="1" ht="24" customHeight="1" thickBot="1">
      <c r="A33" s="121" t="s">
        <v>8</v>
      </c>
      <c r="B33" s="122"/>
      <c r="C33" s="122"/>
      <c r="D33" s="122"/>
      <c r="E33" s="122"/>
      <c r="F33" s="122"/>
      <c r="G33" s="122"/>
      <c r="H33" s="122"/>
      <c r="I33" s="122"/>
      <c r="J33" s="123"/>
      <c r="K33" s="33"/>
      <c r="L33" s="33"/>
    </row>
    <row r="37" spans="1:12">
      <c r="J37" s="5"/>
      <c r="K37" s="5"/>
      <c r="L37" s="5"/>
    </row>
  </sheetData>
  <mergeCells count="27">
    <mergeCell ref="B6:B9"/>
    <mergeCell ref="B30:C30"/>
    <mergeCell ref="B31:C31"/>
    <mergeCell ref="B32:C32"/>
    <mergeCell ref="A33:J33"/>
    <mergeCell ref="B10:B15"/>
    <mergeCell ref="B16:B22"/>
    <mergeCell ref="B25:C25"/>
    <mergeCell ref="B26:C26"/>
    <mergeCell ref="B27:C27"/>
    <mergeCell ref="B23:B24"/>
    <mergeCell ref="B29:C29"/>
    <mergeCell ref="B28:C28"/>
    <mergeCell ref="A1:L1"/>
    <mergeCell ref="A2:L2"/>
    <mergeCell ref="A3:A4"/>
    <mergeCell ref="B3:B4"/>
    <mergeCell ref="C3:C4"/>
    <mergeCell ref="D3:D4"/>
    <mergeCell ref="E3:E4"/>
    <mergeCell ref="H3:H4"/>
    <mergeCell ref="I3:I4"/>
    <mergeCell ref="J3:J4"/>
    <mergeCell ref="K3:K4"/>
    <mergeCell ref="L3:L4"/>
    <mergeCell ref="F3:F4"/>
    <mergeCell ref="G3:G4"/>
  </mergeCells>
  <pageMargins left="0.70866141732283472" right="0.70866141732283472" top="0.74803149606299213" bottom="0.74803149606299213" header="0.31496062992125984" footer="0.31496062992125984"/>
  <pageSetup paperSize="9" scale="69" fitToHeight="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F0"/>
    <pageSetUpPr fitToPage="1"/>
  </sheetPr>
  <dimension ref="A1:O18"/>
  <sheetViews>
    <sheetView workbookViewId="0">
      <selection activeCell="L12" sqref="L12"/>
    </sheetView>
  </sheetViews>
  <sheetFormatPr defaultRowHeight="15"/>
  <cols>
    <col min="1" max="1" width="4.28515625" customWidth="1"/>
    <col min="2" max="2" width="24.140625" customWidth="1"/>
    <col min="3" max="3" width="9.28515625" customWidth="1"/>
    <col min="4" max="4" width="10.5703125" customWidth="1"/>
    <col min="5" max="5" width="7.28515625" customWidth="1"/>
    <col min="6" max="6" width="26.85546875" customWidth="1"/>
    <col min="7" max="7" width="17.140625" customWidth="1"/>
    <col min="8" max="8" width="13.28515625" customWidth="1"/>
    <col min="9" max="9" width="13.5703125" customWidth="1"/>
    <col min="10" max="10" width="9" customWidth="1"/>
    <col min="11" max="12" width="13.28515625" customWidth="1"/>
  </cols>
  <sheetData>
    <row r="1" spans="1:15" ht="19.5" customHeight="1" thickBot="1">
      <c r="A1" s="124" t="s">
        <v>106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6"/>
    </row>
    <row r="2" spans="1:15" ht="18.75" customHeight="1" thickBot="1">
      <c r="A2" s="124" t="s">
        <v>94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6"/>
    </row>
    <row r="3" spans="1:15" s="1" customFormat="1" ht="39" customHeight="1">
      <c r="A3" s="130" t="s">
        <v>0</v>
      </c>
      <c r="B3" s="132" t="s">
        <v>107</v>
      </c>
      <c r="C3" s="132" t="s">
        <v>12</v>
      </c>
      <c r="D3" s="132" t="s">
        <v>99</v>
      </c>
      <c r="E3" s="132" t="s">
        <v>2</v>
      </c>
      <c r="F3" s="119" t="s">
        <v>97</v>
      </c>
      <c r="G3" s="119" t="s">
        <v>98</v>
      </c>
      <c r="H3" s="132" t="s">
        <v>100</v>
      </c>
      <c r="I3" s="132" t="s">
        <v>101</v>
      </c>
      <c r="J3" s="132" t="s">
        <v>102</v>
      </c>
      <c r="K3" s="132" t="s">
        <v>49</v>
      </c>
      <c r="L3" s="142" t="s">
        <v>50</v>
      </c>
    </row>
    <row r="4" spans="1:15" ht="9.75" customHeight="1" thickBot="1">
      <c r="A4" s="131"/>
      <c r="B4" s="133"/>
      <c r="C4" s="133"/>
      <c r="D4" s="133"/>
      <c r="E4" s="133"/>
      <c r="F4" s="120"/>
      <c r="G4" s="120"/>
      <c r="H4" s="133"/>
      <c r="I4" s="133"/>
      <c r="J4" s="133"/>
      <c r="K4" s="133"/>
      <c r="L4" s="143"/>
      <c r="M4" s="15"/>
      <c r="N4" s="15"/>
    </row>
    <row r="5" spans="1:15" ht="15.75" thickBot="1">
      <c r="A5" s="86">
        <v>1</v>
      </c>
      <c r="B5" s="87">
        <v>2</v>
      </c>
      <c r="C5" s="87">
        <v>3</v>
      </c>
      <c r="D5" s="87">
        <v>4</v>
      </c>
      <c r="E5" s="87">
        <v>5</v>
      </c>
      <c r="F5" s="87">
        <v>6</v>
      </c>
      <c r="G5" s="87">
        <v>7</v>
      </c>
      <c r="H5" s="87">
        <v>8</v>
      </c>
      <c r="I5" s="87">
        <v>9</v>
      </c>
      <c r="J5" s="87">
        <v>10</v>
      </c>
      <c r="K5" s="87">
        <v>11</v>
      </c>
      <c r="L5" s="88">
        <v>12</v>
      </c>
    </row>
    <row r="6" spans="1:15" s="3" customFormat="1" ht="51.75" customHeight="1">
      <c r="A6" s="36">
        <v>1</v>
      </c>
      <c r="B6" s="54" t="s">
        <v>56</v>
      </c>
      <c r="C6" s="89" t="s">
        <v>33</v>
      </c>
      <c r="D6" s="37" t="s">
        <v>15</v>
      </c>
      <c r="E6" s="37">
        <v>20</v>
      </c>
      <c r="F6" s="38"/>
      <c r="G6" s="38"/>
      <c r="H6" s="39"/>
      <c r="I6" s="94"/>
      <c r="J6" s="94"/>
      <c r="K6" s="94"/>
      <c r="L6" s="95"/>
      <c r="O6" s="22">
        <v>1.2</v>
      </c>
    </row>
    <row r="7" spans="1:15" s="3" customFormat="1" ht="54.75" customHeight="1">
      <c r="A7" s="41">
        <v>2</v>
      </c>
      <c r="B7" s="9" t="s">
        <v>56</v>
      </c>
      <c r="C7" s="12" t="s">
        <v>34</v>
      </c>
      <c r="D7" s="29" t="s">
        <v>15</v>
      </c>
      <c r="E7" s="29">
        <v>10</v>
      </c>
      <c r="F7" s="2"/>
      <c r="G7" s="2"/>
      <c r="H7" s="35"/>
      <c r="I7" s="96"/>
      <c r="J7" s="96"/>
      <c r="K7" s="96"/>
      <c r="L7" s="97"/>
      <c r="O7" s="22">
        <v>1.2</v>
      </c>
    </row>
    <row r="8" spans="1:15" s="3" customFormat="1" ht="47.25" customHeight="1">
      <c r="A8" s="41">
        <v>3</v>
      </c>
      <c r="B8" s="9" t="s">
        <v>56</v>
      </c>
      <c r="C8" s="12" t="s">
        <v>35</v>
      </c>
      <c r="D8" s="29" t="s">
        <v>15</v>
      </c>
      <c r="E8" s="29">
        <v>5</v>
      </c>
      <c r="F8" s="2"/>
      <c r="G8" s="2"/>
      <c r="H8" s="35"/>
      <c r="I8" s="96"/>
      <c r="J8" s="96"/>
      <c r="K8" s="96"/>
      <c r="L8" s="97"/>
      <c r="O8" s="22">
        <v>1.2</v>
      </c>
    </row>
    <row r="9" spans="1:15" s="3" customFormat="1" ht="60.75" customHeight="1">
      <c r="A9" s="41">
        <v>4</v>
      </c>
      <c r="B9" s="10" t="s">
        <v>57</v>
      </c>
      <c r="C9" s="12" t="s">
        <v>36</v>
      </c>
      <c r="D9" s="29" t="s">
        <v>15</v>
      </c>
      <c r="E9" s="29">
        <v>20</v>
      </c>
      <c r="F9" s="2"/>
      <c r="G9" s="2"/>
      <c r="H9" s="35"/>
      <c r="I9" s="96"/>
      <c r="J9" s="96"/>
      <c r="K9" s="96"/>
      <c r="L9" s="97"/>
      <c r="O9" s="22">
        <v>1.2</v>
      </c>
    </row>
    <row r="10" spans="1:15" s="3" customFormat="1" ht="82.5" customHeight="1">
      <c r="A10" s="41">
        <v>5</v>
      </c>
      <c r="B10" s="10" t="s">
        <v>63</v>
      </c>
      <c r="C10" s="12" t="s">
        <v>64</v>
      </c>
      <c r="D10" s="29" t="s">
        <v>15</v>
      </c>
      <c r="E10" s="29">
        <v>10</v>
      </c>
      <c r="F10" s="2"/>
      <c r="G10" s="2"/>
      <c r="H10" s="35"/>
      <c r="I10" s="96"/>
      <c r="J10" s="96"/>
      <c r="K10" s="96"/>
      <c r="L10" s="97"/>
      <c r="O10" s="22">
        <v>1.2</v>
      </c>
    </row>
    <row r="11" spans="1:15" s="3" customFormat="1" ht="61.5" customHeight="1" thickBot="1">
      <c r="A11" s="43">
        <v>6</v>
      </c>
      <c r="B11" s="63" t="s">
        <v>65</v>
      </c>
      <c r="C11" s="90" t="s">
        <v>36</v>
      </c>
      <c r="D11" s="52" t="s">
        <v>15</v>
      </c>
      <c r="E11" s="52">
        <v>350</v>
      </c>
      <c r="F11" s="53"/>
      <c r="G11" s="53"/>
      <c r="H11" s="44"/>
      <c r="I11" s="98"/>
      <c r="J11" s="98"/>
      <c r="K11" s="98"/>
      <c r="L11" s="99"/>
      <c r="O11" s="22">
        <v>1.2</v>
      </c>
    </row>
    <row r="12" spans="1:15" s="3" customFormat="1" ht="24" customHeight="1" thickBot="1">
      <c r="A12" s="162" t="s">
        <v>8</v>
      </c>
      <c r="B12" s="163"/>
      <c r="C12" s="163"/>
      <c r="D12" s="163"/>
      <c r="E12" s="163"/>
      <c r="F12" s="163"/>
      <c r="G12" s="163"/>
      <c r="H12" s="163"/>
      <c r="I12" s="163"/>
      <c r="J12" s="164"/>
      <c r="K12" s="33"/>
      <c r="L12" s="33"/>
    </row>
    <row r="13" spans="1:15">
      <c r="F13" s="100"/>
    </row>
    <row r="14" spans="1:15">
      <c r="F14" s="100"/>
    </row>
    <row r="15" spans="1:15">
      <c r="F15" s="100"/>
    </row>
    <row r="16" spans="1:15">
      <c r="J16" s="5"/>
      <c r="K16" s="5"/>
      <c r="L16" s="5"/>
    </row>
    <row r="17" spans="10:12">
      <c r="J17" s="137"/>
      <c r="K17" s="137"/>
      <c r="L17" s="137"/>
    </row>
    <row r="18" spans="10:12">
      <c r="J18" s="5"/>
      <c r="K18" s="5"/>
      <c r="L18" s="5"/>
    </row>
  </sheetData>
  <mergeCells count="16">
    <mergeCell ref="A1:L1"/>
    <mergeCell ref="A12:J12"/>
    <mergeCell ref="J17:L17"/>
    <mergeCell ref="L3:L4"/>
    <mergeCell ref="A2:L2"/>
    <mergeCell ref="A3:A4"/>
    <mergeCell ref="B3:B4"/>
    <mergeCell ref="C3:C4"/>
    <mergeCell ref="D3:D4"/>
    <mergeCell ref="E3:E4"/>
    <mergeCell ref="H3:H4"/>
    <mergeCell ref="I3:I4"/>
    <mergeCell ref="J3:J4"/>
    <mergeCell ref="K3:K4"/>
    <mergeCell ref="F3:F4"/>
    <mergeCell ref="G3:G4"/>
  </mergeCells>
  <pageMargins left="0.70866141732283472" right="0.70866141732283472" top="0.74803149606299213" bottom="0.74803149606299213" header="0.31496062992125984" footer="0.31496062992125984"/>
  <pageSetup paperSize="9" scale="6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F0"/>
    <pageSetUpPr fitToPage="1"/>
  </sheetPr>
  <dimension ref="A1:N16"/>
  <sheetViews>
    <sheetView zoomScaleNormal="100" workbookViewId="0">
      <selection activeCell="I18" sqref="I17:I18"/>
    </sheetView>
  </sheetViews>
  <sheetFormatPr defaultRowHeight="15"/>
  <cols>
    <col min="1" max="1" width="4" customWidth="1"/>
    <col min="2" max="2" width="27.5703125" customWidth="1"/>
    <col min="3" max="3" width="20.85546875" customWidth="1"/>
    <col min="4" max="4" width="10" customWidth="1"/>
    <col min="5" max="5" width="6.42578125" customWidth="1"/>
    <col min="6" max="6" width="26.5703125" customWidth="1"/>
    <col min="7" max="7" width="20.85546875" customWidth="1"/>
    <col min="8" max="8" width="13.140625" customWidth="1"/>
    <col min="9" max="9" width="13" customWidth="1"/>
    <col min="10" max="10" width="7.85546875" customWidth="1"/>
    <col min="11" max="11" width="11.140625" customWidth="1"/>
    <col min="12" max="12" width="12.140625" customWidth="1"/>
  </cols>
  <sheetData>
    <row r="1" spans="1:14" ht="19.5" customHeight="1" thickBot="1">
      <c r="A1" s="124" t="s">
        <v>106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6"/>
    </row>
    <row r="2" spans="1:14" ht="20.25" customHeight="1" thickBot="1">
      <c r="A2" s="124" t="s">
        <v>95</v>
      </c>
      <c r="B2" s="125"/>
      <c r="C2" s="125"/>
      <c r="D2" s="147"/>
      <c r="E2" s="147"/>
      <c r="F2" s="147"/>
      <c r="G2" s="147"/>
      <c r="H2" s="147"/>
      <c r="I2" s="147"/>
      <c r="J2" s="147"/>
      <c r="K2" s="147"/>
      <c r="L2" s="148"/>
    </row>
    <row r="3" spans="1:14" s="1" customFormat="1" ht="39" customHeight="1">
      <c r="A3" s="130" t="s">
        <v>0</v>
      </c>
      <c r="B3" s="132" t="s">
        <v>113</v>
      </c>
      <c r="C3" s="132" t="s">
        <v>55</v>
      </c>
      <c r="D3" s="132" t="s">
        <v>99</v>
      </c>
      <c r="E3" s="132" t="s">
        <v>2</v>
      </c>
      <c r="F3" s="119" t="s">
        <v>97</v>
      </c>
      <c r="G3" s="119" t="s">
        <v>98</v>
      </c>
      <c r="H3" s="132" t="s">
        <v>100</v>
      </c>
      <c r="I3" s="132" t="s">
        <v>101</v>
      </c>
      <c r="J3" s="132" t="s">
        <v>102</v>
      </c>
      <c r="K3" s="132" t="s">
        <v>49</v>
      </c>
      <c r="L3" s="142" t="s">
        <v>50</v>
      </c>
    </row>
    <row r="4" spans="1:14" ht="15.75" thickBot="1">
      <c r="A4" s="131"/>
      <c r="B4" s="133"/>
      <c r="C4" s="165"/>
      <c r="D4" s="133"/>
      <c r="E4" s="133"/>
      <c r="F4" s="120"/>
      <c r="G4" s="120"/>
      <c r="H4" s="133"/>
      <c r="I4" s="133"/>
      <c r="J4" s="133"/>
      <c r="K4" s="133"/>
      <c r="L4" s="143"/>
      <c r="M4" s="15"/>
    </row>
    <row r="5" spans="1:14" ht="15.75" thickBot="1">
      <c r="A5" s="30">
        <v>1</v>
      </c>
      <c r="B5" s="31">
        <v>2</v>
      </c>
      <c r="C5" s="31">
        <v>3</v>
      </c>
      <c r="D5" s="31">
        <v>4</v>
      </c>
      <c r="E5" s="31">
        <v>5</v>
      </c>
      <c r="F5" s="31">
        <v>6</v>
      </c>
      <c r="G5" s="31">
        <v>7</v>
      </c>
      <c r="H5" s="31">
        <v>8</v>
      </c>
      <c r="I5" s="31">
        <v>9</v>
      </c>
      <c r="J5" s="31">
        <v>10</v>
      </c>
      <c r="K5" s="31">
        <v>11</v>
      </c>
      <c r="L5" s="32">
        <v>12</v>
      </c>
    </row>
    <row r="6" spans="1:14" s="3" customFormat="1" ht="48.75" customHeight="1" thickBot="1">
      <c r="A6" s="46">
        <v>1</v>
      </c>
      <c r="B6" s="103" t="s">
        <v>51</v>
      </c>
      <c r="C6" s="101" t="s">
        <v>59</v>
      </c>
      <c r="D6" s="48" t="s">
        <v>7</v>
      </c>
      <c r="E6" s="104">
        <v>100</v>
      </c>
      <c r="F6" s="105"/>
      <c r="G6" s="105"/>
      <c r="H6" s="106"/>
      <c r="I6" s="106"/>
      <c r="J6" s="106"/>
      <c r="K6" s="106"/>
      <c r="L6" s="78"/>
      <c r="N6" s="22">
        <v>1.2</v>
      </c>
    </row>
    <row r="7" spans="1:14" s="3" customFormat="1" ht="72.75" customHeight="1" thickBot="1">
      <c r="A7" s="102">
        <v>2</v>
      </c>
      <c r="B7" s="166" t="s">
        <v>114</v>
      </c>
      <c r="C7" s="167"/>
      <c r="D7" s="104" t="s">
        <v>7</v>
      </c>
      <c r="E7" s="104">
        <v>80</v>
      </c>
      <c r="F7" s="105"/>
      <c r="G7" s="105"/>
      <c r="H7" s="106"/>
      <c r="I7" s="106"/>
      <c r="J7" s="106"/>
      <c r="K7" s="106"/>
      <c r="L7" s="107"/>
      <c r="N7" s="22">
        <v>1.2</v>
      </c>
    </row>
    <row r="8" spans="1:14" s="3" customFormat="1" ht="58.5" customHeight="1" thickBot="1">
      <c r="A8" s="46">
        <v>3</v>
      </c>
      <c r="B8" s="103" t="s">
        <v>53</v>
      </c>
      <c r="C8" s="101" t="s">
        <v>52</v>
      </c>
      <c r="D8" s="48" t="s">
        <v>7</v>
      </c>
      <c r="E8" s="104">
        <v>50</v>
      </c>
      <c r="F8" s="105"/>
      <c r="G8" s="105"/>
      <c r="H8" s="106"/>
      <c r="I8" s="106"/>
      <c r="J8" s="106"/>
      <c r="K8" s="106"/>
      <c r="L8" s="78"/>
      <c r="N8" s="22">
        <v>1.2</v>
      </c>
    </row>
    <row r="9" spans="1:14" s="3" customFormat="1" ht="57" customHeight="1" thickBot="1">
      <c r="A9" s="46">
        <v>4</v>
      </c>
      <c r="B9" s="103" t="s">
        <v>60</v>
      </c>
      <c r="C9" s="101" t="s">
        <v>54</v>
      </c>
      <c r="D9" s="48" t="s">
        <v>7</v>
      </c>
      <c r="E9" s="104">
        <v>50</v>
      </c>
      <c r="F9" s="105"/>
      <c r="G9" s="105"/>
      <c r="H9" s="106"/>
      <c r="I9" s="106"/>
      <c r="J9" s="106"/>
      <c r="K9" s="106"/>
      <c r="L9" s="78"/>
      <c r="N9" s="22">
        <v>1.2</v>
      </c>
    </row>
    <row r="10" spans="1:14" s="3" customFormat="1" ht="20.25" customHeight="1" thickBot="1">
      <c r="A10" s="121" t="s">
        <v>8</v>
      </c>
      <c r="B10" s="122"/>
      <c r="C10" s="122"/>
      <c r="D10" s="122"/>
      <c r="E10" s="122"/>
      <c r="F10" s="122"/>
      <c r="G10" s="122"/>
      <c r="H10" s="122"/>
      <c r="I10" s="122"/>
      <c r="J10" s="123"/>
      <c r="K10" s="33"/>
      <c r="L10" s="33"/>
    </row>
    <row r="14" spans="1:14">
      <c r="J14" s="5"/>
      <c r="K14" s="5"/>
      <c r="L14" s="5"/>
    </row>
    <row r="15" spans="1:14">
      <c r="J15" s="137"/>
      <c r="K15" s="137"/>
      <c r="L15" s="137"/>
    </row>
    <row r="16" spans="1:14">
      <c r="J16" s="5"/>
      <c r="K16" s="5"/>
      <c r="L16" s="5"/>
    </row>
  </sheetData>
  <mergeCells count="17">
    <mergeCell ref="K3:K4"/>
    <mergeCell ref="L3:L4"/>
    <mergeCell ref="C3:C4"/>
    <mergeCell ref="A1:L1"/>
    <mergeCell ref="A10:J10"/>
    <mergeCell ref="J15:L15"/>
    <mergeCell ref="B7:C7"/>
    <mergeCell ref="F3:F4"/>
    <mergeCell ref="G3:G4"/>
    <mergeCell ref="A2:L2"/>
    <mergeCell ref="A3:A4"/>
    <mergeCell ref="B3:B4"/>
    <mergeCell ref="D3:D4"/>
    <mergeCell ref="E3:E4"/>
    <mergeCell ref="H3:H4"/>
    <mergeCell ref="I3:I4"/>
    <mergeCell ref="J3:J4"/>
  </mergeCells>
  <pageMargins left="0.70866141732283472" right="0.70866141732283472" top="0.74803149606299213" bottom="0.74803149606299213" header="0.31496062992125984" footer="0.31496062992125984"/>
  <pageSetup paperSize="9" scale="68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F0"/>
    <pageSetUpPr fitToPage="1"/>
  </sheetPr>
  <dimension ref="A1:N11"/>
  <sheetViews>
    <sheetView topLeftCell="A3" zoomScaleNormal="100" workbookViewId="0">
      <selection activeCell="K11" sqref="K11"/>
    </sheetView>
  </sheetViews>
  <sheetFormatPr defaultRowHeight="15"/>
  <cols>
    <col min="1" max="1" width="4" customWidth="1"/>
    <col min="2" max="2" width="49.140625" customWidth="1"/>
    <col min="3" max="3" width="11.140625" customWidth="1"/>
    <col min="4" max="4" width="6.85546875" customWidth="1"/>
    <col min="5" max="5" width="26.5703125" customWidth="1"/>
    <col min="6" max="6" width="19.85546875" customWidth="1"/>
    <col min="7" max="7" width="12.140625" customWidth="1"/>
    <col min="8" max="8" width="12.28515625" customWidth="1"/>
    <col min="9" max="9" width="9.140625" customWidth="1"/>
    <col min="10" max="10" width="12.5703125" customWidth="1"/>
    <col min="11" max="11" width="13.5703125" customWidth="1"/>
    <col min="12" max="12" width="10" customWidth="1"/>
  </cols>
  <sheetData>
    <row r="1" spans="1:14" ht="20.25" customHeight="1" thickBot="1">
      <c r="A1" s="124" t="s">
        <v>115</v>
      </c>
      <c r="B1" s="125"/>
      <c r="C1" s="125"/>
      <c r="D1" s="125"/>
      <c r="E1" s="125"/>
      <c r="F1" s="125"/>
      <c r="G1" s="125"/>
      <c r="H1" s="125"/>
      <c r="I1" s="125"/>
      <c r="J1" s="125"/>
      <c r="K1" s="126"/>
    </row>
    <row r="2" spans="1:14" ht="19.5" customHeight="1" thickBot="1">
      <c r="A2" s="124" t="s">
        <v>96</v>
      </c>
      <c r="B2" s="125"/>
      <c r="C2" s="125"/>
      <c r="D2" s="125"/>
      <c r="E2" s="125"/>
      <c r="F2" s="125"/>
      <c r="G2" s="125"/>
      <c r="H2" s="125"/>
      <c r="I2" s="125"/>
      <c r="J2" s="125"/>
      <c r="K2" s="126"/>
      <c r="L2" s="25"/>
    </row>
    <row r="3" spans="1:14" ht="29.25" customHeight="1">
      <c r="A3" s="130" t="s">
        <v>0</v>
      </c>
      <c r="B3" s="132" t="s">
        <v>107</v>
      </c>
      <c r="C3" s="132" t="s">
        <v>99</v>
      </c>
      <c r="D3" s="132" t="s">
        <v>2</v>
      </c>
      <c r="E3" s="119" t="s">
        <v>97</v>
      </c>
      <c r="F3" s="119" t="s">
        <v>98</v>
      </c>
      <c r="G3" s="132" t="s">
        <v>100</v>
      </c>
      <c r="H3" s="132" t="s">
        <v>101</v>
      </c>
      <c r="I3" s="132" t="s">
        <v>102</v>
      </c>
      <c r="J3" s="132" t="s">
        <v>49</v>
      </c>
      <c r="K3" s="142" t="s">
        <v>50</v>
      </c>
      <c r="L3" s="24"/>
      <c r="M3" s="1"/>
      <c r="N3" s="1"/>
    </row>
    <row r="4" spans="1:14" ht="15.75" thickBot="1">
      <c r="A4" s="131"/>
      <c r="B4" s="133"/>
      <c r="C4" s="133"/>
      <c r="D4" s="133"/>
      <c r="E4" s="120"/>
      <c r="F4" s="120"/>
      <c r="G4" s="133"/>
      <c r="H4" s="133"/>
      <c r="I4" s="133"/>
      <c r="J4" s="133"/>
      <c r="K4" s="143"/>
      <c r="L4" s="25"/>
    </row>
    <row r="5" spans="1:14" ht="15.75" thickBot="1">
      <c r="A5" s="30">
        <v>1</v>
      </c>
      <c r="B5" s="31">
        <v>2</v>
      </c>
      <c r="C5" s="31">
        <v>3</v>
      </c>
      <c r="D5" s="31">
        <v>4</v>
      </c>
      <c r="E5" s="31">
        <v>5</v>
      </c>
      <c r="F5" s="31">
        <v>6</v>
      </c>
      <c r="G5" s="31">
        <v>7</v>
      </c>
      <c r="H5" s="31">
        <v>8</v>
      </c>
      <c r="I5" s="31">
        <v>9</v>
      </c>
      <c r="J5" s="31">
        <v>10</v>
      </c>
      <c r="K5" s="32">
        <v>11</v>
      </c>
      <c r="L5" s="25"/>
    </row>
    <row r="6" spans="1:14" ht="404.25" customHeight="1">
      <c r="A6" s="36">
        <v>1</v>
      </c>
      <c r="B6" s="109" t="s">
        <v>87</v>
      </c>
      <c r="C6" s="110" t="s">
        <v>7</v>
      </c>
      <c r="D6" s="110">
        <v>10</v>
      </c>
      <c r="E6" s="91"/>
      <c r="F6" s="91"/>
      <c r="G6" s="113"/>
      <c r="H6" s="113"/>
      <c r="I6" s="94"/>
      <c r="J6" s="113"/>
      <c r="K6" s="114"/>
      <c r="L6" s="25"/>
    </row>
    <row r="7" spans="1:14" ht="409.5" customHeight="1">
      <c r="A7" s="41">
        <v>2</v>
      </c>
      <c r="B7" s="19" t="s">
        <v>89</v>
      </c>
      <c r="C7" s="108" t="s">
        <v>7</v>
      </c>
      <c r="D7" s="108">
        <v>10</v>
      </c>
      <c r="E7" s="92"/>
      <c r="F7" s="92"/>
      <c r="G7" s="115"/>
      <c r="H7" s="115"/>
      <c r="I7" s="96"/>
      <c r="J7" s="115"/>
      <c r="K7" s="116"/>
      <c r="L7" s="25"/>
    </row>
    <row r="8" spans="1:14" ht="405">
      <c r="A8" s="41">
        <v>3</v>
      </c>
      <c r="B8" s="19" t="s">
        <v>88</v>
      </c>
      <c r="C8" s="108" t="s">
        <v>7</v>
      </c>
      <c r="D8" s="108">
        <v>10</v>
      </c>
      <c r="E8" s="92"/>
      <c r="F8" s="92"/>
      <c r="G8" s="115"/>
      <c r="H8" s="115"/>
      <c r="I8" s="96"/>
      <c r="J8" s="115"/>
      <c r="K8" s="116"/>
      <c r="L8" s="26"/>
      <c r="M8" s="3"/>
      <c r="N8" s="22">
        <v>1.2</v>
      </c>
    </row>
    <row r="9" spans="1:14" ht="402" customHeight="1">
      <c r="A9" s="41">
        <v>4</v>
      </c>
      <c r="B9" s="19" t="s">
        <v>86</v>
      </c>
      <c r="C9" s="108" t="s">
        <v>7</v>
      </c>
      <c r="D9" s="108">
        <v>10</v>
      </c>
      <c r="E9" s="92"/>
      <c r="F9" s="92"/>
      <c r="G9" s="115"/>
      <c r="H9" s="115"/>
      <c r="I9" s="96"/>
      <c r="J9" s="115"/>
      <c r="K9" s="116"/>
      <c r="L9" s="26"/>
      <c r="M9" s="3"/>
      <c r="N9" s="22"/>
    </row>
    <row r="10" spans="1:14" ht="304.5" customHeight="1" thickBot="1">
      <c r="A10" s="43">
        <v>5</v>
      </c>
      <c r="B10" s="111" t="s">
        <v>90</v>
      </c>
      <c r="C10" s="112" t="s">
        <v>7</v>
      </c>
      <c r="D10" s="112">
        <v>10</v>
      </c>
      <c r="E10" s="93"/>
      <c r="F10" s="93"/>
      <c r="G10" s="117"/>
      <c r="H10" s="117"/>
      <c r="I10" s="98"/>
      <c r="J10" s="117"/>
      <c r="K10" s="118"/>
      <c r="L10" s="26"/>
      <c r="M10" s="3"/>
      <c r="N10" s="22"/>
    </row>
    <row r="11" spans="1:14" ht="27" customHeight="1" thickBot="1">
      <c r="A11" s="121" t="s">
        <v>8</v>
      </c>
      <c r="B11" s="122"/>
      <c r="C11" s="122"/>
      <c r="D11" s="122"/>
      <c r="E11" s="122"/>
      <c r="F11" s="122"/>
      <c r="G11" s="122"/>
      <c r="H11" s="122"/>
      <c r="I11" s="123"/>
      <c r="J11" s="33"/>
      <c r="K11" s="33"/>
      <c r="L11" s="26"/>
      <c r="M11" s="3"/>
      <c r="N11" s="3"/>
    </row>
  </sheetData>
  <mergeCells count="14">
    <mergeCell ref="F3:F4"/>
    <mergeCell ref="A1:K1"/>
    <mergeCell ref="A11:I11"/>
    <mergeCell ref="A2:K2"/>
    <mergeCell ref="A3:A4"/>
    <mergeCell ref="B3:B4"/>
    <mergeCell ref="C3:C4"/>
    <mergeCell ref="D3:D4"/>
    <mergeCell ref="G3:G4"/>
    <mergeCell ref="H3:H4"/>
    <mergeCell ref="I3:I4"/>
    <mergeCell ref="J3:J4"/>
    <mergeCell ref="K3:K4"/>
    <mergeCell ref="E3:E4"/>
  </mergeCells>
  <pageMargins left="0.70866141732283472" right="0.70866141732283472" top="0.74803149606299213" bottom="0.74803149606299213" header="0.31496062992125984" footer="0.31496062992125984"/>
  <pageSetup paperSize="9" scale="63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0000"/>
  </sheetPr>
  <dimension ref="A1:Q13"/>
  <sheetViews>
    <sheetView workbookViewId="0">
      <selection activeCell="T6" sqref="T6"/>
    </sheetView>
  </sheetViews>
  <sheetFormatPr defaultRowHeight="15"/>
  <cols>
    <col min="1" max="1" width="4" customWidth="1"/>
    <col min="2" max="2" width="60.140625" customWidth="1"/>
    <col min="3" max="3" width="7.140625" customWidth="1"/>
    <col min="4" max="4" width="6.7109375" customWidth="1"/>
    <col min="5" max="5" width="8.140625" customWidth="1"/>
    <col min="6" max="6" width="11.140625" customWidth="1"/>
    <col min="7" max="7" width="5.7109375" customWidth="1"/>
    <col min="8" max="8" width="8.140625" customWidth="1"/>
    <col min="9" max="9" width="10.85546875" customWidth="1"/>
    <col min="10" max="10" width="11.5703125" customWidth="1"/>
    <col min="11" max="11" width="6.7109375" customWidth="1"/>
    <col min="12" max="12" width="6.42578125" customWidth="1"/>
    <col min="13" max="13" width="9.140625" customWidth="1"/>
    <col min="14" max="14" width="11" customWidth="1"/>
    <col min="15" max="15" width="4.5703125" customWidth="1"/>
    <col min="16" max="16" width="8.140625" customWidth="1"/>
    <col min="17" max="17" width="11.5703125" customWidth="1"/>
  </cols>
  <sheetData>
    <row r="1" spans="1:17">
      <c r="A1" s="173" t="s">
        <v>44</v>
      </c>
      <c r="B1" s="174"/>
      <c r="C1" s="175"/>
      <c r="D1" s="175"/>
      <c r="E1" s="175"/>
      <c r="F1" s="175"/>
      <c r="G1" s="175"/>
      <c r="H1" s="175"/>
      <c r="I1" s="175"/>
      <c r="J1" s="175"/>
      <c r="K1" s="175"/>
      <c r="L1" s="175"/>
      <c r="M1" s="175"/>
      <c r="N1" s="175"/>
      <c r="O1" s="175"/>
      <c r="P1" s="175"/>
      <c r="Q1" s="176"/>
    </row>
    <row r="2" spans="1:17" s="1" customFormat="1" ht="39" customHeight="1">
      <c r="A2" s="177" t="s">
        <v>0</v>
      </c>
      <c r="B2" s="177" t="s">
        <v>11</v>
      </c>
      <c r="C2" s="177" t="s">
        <v>13</v>
      </c>
      <c r="D2" s="177" t="s">
        <v>2</v>
      </c>
      <c r="E2" s="177" t="s">
        <v>3</v>
      </c>
      <c r="F2" s="177" t="s">
        <v>49</v>
      </c>
      <c r="G2" s="177" t="s">
        <v>4</v>
      </c>
      <c r="H2" s="177" t="s">
        <v>5</v>
      </c>
      <c r="I2" s="177" t="s">
        <v>50</v>
      </c>
      <c r="J2" s="169" t="s">
        <v>6</v>
      </c>
      <c r="K2" s="169"/>
      <c r="L2" s="169"/>
      <c r="M2" s="169"/>
      <c r="N2" s="169"/>
      <c r="O2" s="169"/>
      <c r="P2" s="169"/>
      <c r="Q2" s="169"/>
    </row>
    <row r="3" spans="1:17" ht="48">
      <c r="A3" s="177"/>
      <c r="B3" s="177"/>
      <c r="C3" s="177"/>
      <c r="D3" s="177"/>
      <c r="E3" s="177"/>
      <c r="F3" s="177"/>
      <c r="G3" s="177"/>
      <c r="H3" s="177"/>
      <c r="I3" s="177"/>
      <c r="J3" s="16" t="s">
        <v>1</v>
      </c>
      <c r="K3" s="16" t="s">
        <v>13</v>
      </c>
      <c r="L3" s="16" t="s">
        <v>2</v>
      </c>
      <c r="M3" s="16" t="s">
        <v>3</v>
      </c>
      <c r="N3" s="16" t="s">
        <v>49</v>
      </c>
      <c r="O3" s="16" t="s">
        <v>4</v>
      </c>
      <c r="P3" s="16" t="s">
        <v>5</v>
      </c>
      <c r="Q3" s="16" t="s">
        <v>50</v>
      </c>
    </row>
    <row r="4" spans="1:17">
      <c r="A4" s="18">
        <v>1</v>
      </c>
      <c r="B4" s="18">
        <v>2</v>
      </c>
      <c r="C4" s="18">
        <v>3</v>
      </c>
      <c r="D4" s="18">
        <v>4</v>
      </c>
      <c r="E4" s="18">
        <v>5</v>
      </c>
      <c r="F4" s="18">
        <v>6</v>
      </c>
      <c r="G4" s="18">
        <v>7</v>
      </c>
      <c r="H4" s="18">
        <v>8</v>
      </c>
      <c r="I4" s="18">
        <v>9</v>
      </c>
      <c r="J4" s="18">
        <v>10</v>
      </c>
      <c r="K4" s="18">
        <v>11</v>
      </c>
      <c r="L4" s="18">
        <v>12</v>
      </c>
      <c r="M4" s="18">
        <v>13</v>
      </c>
      <c r="N4" s="18">
        <v>14</v>
      </c>
      <c r="O4" s="18">
        <v>15</v>
      </c>
      <c r="P4" s="18">
        <v>16</v>
      </c>
      <c r="Q4" s="18">
        <v>17</v>
      </c>
    </row>
    <row r="5" spans="1:17" s="3" customFormat="1" ht="409.5" customHeight="1">
      <c r="A5" s="2">
        <v>1</v>
      </c>
      <c r="B5" s="19" t="s">
        <v>67</v>
      </c>
      <c r="C5" s="2" t="s">
        <v>14</v>
      </c>
      <c r="D5" s="13">
        <v>10</v>
      </c>
      <c r="E5" s="14">
        <v>540</v>
      </c>
      <c r="F5" s="7">
        <f>E5*D5</f>
        <v>5400</v>
      </c>
      <c r="G5" s="11">
        <v>0.08</v>
      </c>
      <c r="H5" s="7">
        <f>E5*1.08</f>
        <v>583.20000000000005</v>
      </c>
      <c r="I5" s="7">
        <f>H5*D5</f>
        <v>5832</v>
      </c>
      <c r="J5" s="20" t="s">
        <v>68</v>
      </c>
      <c r="K5" s="2" t="s">
        <v>7</v>
      </c>
      <c r="L5" s="13">
        <v>6</v>
      </c>
      <c r="M5" s="14">
        <v>540</v>
      </c>
      <c r="N5" s="7">
        <f>M5*L5</f>
        <v>3240</v>
      </c>
      <c r="O5" s="11">
        <v>0.08</v>
      </c>
      <c r="P5" s="7">
        <f>M5*1.08</f>
        <v>583.20000000000005</v>
      </c>
      <c r="Q5" s="7">
        <f>P5*L5</f>
        <v>3499.2000000000003</v>
      </c>
    </row>
    <row r="6" spans="1:17" s="3" customFormat="1" ht="409.5" customHeight="1">
      <c r="A6" s="2">
        <v>2</v>
      </c>
      <c r="B6" s="17" t="s">
        <v>69</v>
      </c>
      <c r="C6" s="2" t="s">
        <v>14</v>
      </c>
      <c r="D6" s="13">
        <v>10</v>
      </c>
      <c r="E6" s="14">
        <v>480</v>
      </c>
      <c r="F6" s="7">
        <f>E6*D6</f>
        <v>4800</v>
      </c>
      <c r="G6" s="11">
        <v>0.08</v>
      </c>
      <c r="H6" s="7">
        <f>E6*1.08</f>
        <v>518.40000000000009</v>
      </c>
      <c r="I6" s="7">
        <f>H6*D6</f>
        <v>5184.0000000000009</v>
      </c>
      <c r="J6" s="9" t="s">
        <v>70</v>
      </c>
      <c r="K6" s="2" t="s">
        <v>7</v>
      </c>
      <c r="L6" s="13">
        <v>4</v>
      </c>
      <c r="M6" s="14">
        <v>480</v>
      </c>
      <c r="N6" s="7">
        <f>M6*L6</f>
        <v>1920</v>
      </c>
      <c r="O6" s="11">
        <v>0.08</v>
      </c>
      <c r="P6" s="7">
        <f>M6*1.08</f>
        <v>518.40000000000009</v>
      </c>
      <c r="Q6" s="7">
        <f>P6*L6</f>
        <v>2073.6000000000004</v>
      </c>
    </row>
    <row r="7" spans="1:17" s="3" customFormat="1">
      <c r="A7" s="170" t="s">
        <v>8</v>
      </c>
      <c r="B7" s="170"/>
      <c r="C7" s="170"/>
      <c r="D7" s="170"/>
      <c r="E7" s="170"/>
      <c r="F7" s="8">
        <f>SUM(F5:F6)</f>
        <v>10200</v>
      </c>
      <c r="G7" s="171"/>
      <c r="H7" s="171"/>
      <c r="I7" s="8">
        <f>SUM(I5:I6)</f>
        <v>11016</v>
      </c>
      <c r="J7" s="170" t="s">
        <v>8</v>
      </c>
      <c r="K7" s="170"/>
      <c r="L7" s="170"/>
      <c r="M7" s="170"/>
      <c r="N7" s="8">
        <f>SUM(N5:N6)</f>
        <v>5160</v>
      </c>
      <c r="O7" s="171"/>
      <c r="P7" s="171"/>
      <c r="Q7" s="8">
        <f>SUM(Q5:Q6)</f>
        <v>5572.8000000000011</v>
      </c>
    </row>
    <row r="8" spans="1:17">
      <c r="Q8" s="4"/>
    </row>
    <row r="9" spans="1:17">
      <c r="B9" t="s">
        <v>45</v>
      </c>
    </row>
    <row r="11" spans="1:17"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</row>
    <row r="12" spans="1:17">
      <c r="G12" s="137" t="s">
        <v>9</v>
      </c>
      <c r="H12" s="137"/>
      <c r="I12" s="137"/>
      <c r="J12" s="6"/>
      <c r="K12" s="6"/>
      <c r="L12" s="5"/>
      <c r="M12" s="172"/>
      <c r="N12" s="172"/>
      <c r="O12" s="172"/>
      <c r="P12" s="172"/>
      <c r="Q12" s="172"/>
    </row>
    <row r="13" spans="1:17">
      <c r="G13" s="5"/>
      <c r="H13" s="5"/>
      <c r="I13" s="5"/>
      <c r="J13" s="5"/>
      <c r="K13" s="5"/>
      <c r="L13" s="5"/>
      <c r="M13" s="168" t="s">
        <v>10</v>
      </c>
      <c r="N13" s="168"/>
      <c r="O13" s="168"/>
      <c r="P13" s="168"/>
      <c r="Q13" s="168"/>
    </row>
  </sheetData>
  <mergeCells count="18">
    <mergeCell ref="A1:Q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M13:Q13"/>
    <mergeCell ref="J2:Q2"/>
    <mergeCell ref="A7:E7"/>
    <mergeCell ref="G7:H7"/>
    <mergeCell ref="J7:M7"/>
    <mergeCell ref="O7:P7"/>
    <mergeCell ref="G12:I12"/>
    <mergeCell ref="M12:Q12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8</vt:i4>
      </vt:variant>
    </vt:vector>
  </HeadingPairs>
  <TitlesOfParts>
    <vt:vector size="8" baseType="lpstr">
      <vt:lpstr>1</vt:lpstr>
      <vt:lpstr>2</vt:lpstr>
      <vt:lpstr>3</vt:lpstr>
      <vt:lpstr>4</vt:lpstr>
      <vt:lpstr>5</vt:lpstr>
      <vt:lpstr>6</vt:lpstr>
      <vt:lpstr>7</vt:lpstr>
      <vt:lpstr>Porty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apteka</dc:creator>
  <cp:lastModifiedBy>Szpital Miejski im Fr. Raszei</cp:lastModifiedBy>
  <cp:lastPrinted>2025-10-01T06:50:10Z</cp:lastPrinted>
  <dcterms:created xsi:type="dcterms:W3CDTF">2018-10-05T11:06:26Z</dcterms:created>
  <dcterms:modified xsi:type="dcterms:W3CDTF">2025-10-01T11:33:34Z</dcterms:modified>
</cp:coreProperties>
</file>