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dfs01\Szpital\Administracja\Zamówienia Publiczne\3.AGNIESZKA\3.AGNIESZKA\2026\SRXV-270-16-AG26 Leki\SWZ\"/>
    </mc:Choice>
  </mc:AlternateContent>
  <xr:revisionPtr revIDLastSave="0" documentId="13_ncr:1_{CF05058D-A52B-4BA2-A410-2FC938DB0FD2}" xr6:coauthVersionLast="47" xr6:coauthVersionMax="47" xr10:uidLastSave="{00000000-0000-0000-0000-000000000000}"/>
  <bookViews>
    <workbookView xWindow="720" yWindow="1500" windowWidth="26745" windowHeight="13680" tabRatio="960" activeTab="56" xr2:uid="{00000000-000D-0000-FFFF-FFFF00000000}"/>
  </bookViews>
  <sheets>
    <sheet name="1" sheetId="1" r:id="rId1"/>
    <sheet name="2" sheetId="87" r:id="rId2"/>
    <sheet name="3" sheetId="89" r:id="rId3"/>
    <sheet name="4" sheetId="2" r:id="rId4"/>
    <sheet name="5" sheetId="3" r:id="rId5"/>
    <sheet name="6" sheetId="19" r:id="rId6"/>
    <sheet name="7" sheetId="85" r:id="rId7"/>
    <sheet name="8" sheetId="8" r:id="rId8"/>
    <sheet name="9" sheetId="75" r:id="rId9"/>
    <sheet name="10" sheetId="31" r:id="rId10"/>
    <sheet name="11" sheetId="6" r:id="rId11"/>
    <sheet name="12" sheetId="7" r:id="rId12"/>
    <sheet name="13" sheetId="9" r:id="rId13"/>
    <sheet name="14" sheetId="39" r:id="rId14"/>
    <sheet name="15" sheetId="44" r:id="rId15"/>
    <sheet name="33" sheetId="45" state="hidden" r:id="rId16"/>
    <sheet name="34" sheetId="41" state="hidden" r:id="rId17"/>
    <sheet name="35" sheetId="23" state="hidden" r:id="rId18"/>
    <sheet name="36" sheetId="29" state="hidden" r:id="rId19"/>
    <sheet name="37" sheetId="27" state="hidden" r:id="rId20"/>
    <sheet name="38" sheetId="14" state="hidden" r:id="rId21"/>
    <sheet name="40" sheetId="74" state="hidden" r:id="rId22"/>
    <sheet name="41" sheetId="73" state="hidden" r:id="rId23"/>
    <sheet name="43" sheetId="81" state="hidden" r:id="rId24"/>
    <sheet name="44" sheetId="50" state="hidden" r:id="rId25"/>
    <sheet name="45" sheetId="51" state="hidden" r:id="rId26"/>
    <sheet name="46" sheetId="32" state="hidden" r:id="rId27"/>
    <sheet name="16" sheetId="90" r:id="rId28"/>
    <sheet name="17" sheetId="33" r:id="rId29"/>
    <sheet name="48" sheetId="34" state="hidden" r:id="rId30"/>
    <sheet name="18" sheetId="20" r:id="rId31"/>
    <sheet name="50" sheetId="36" state="hidden" r:id="rId32"/>
    <sheet name="51" sheetId="35" state="hidden" r:id="rId33"/>
    <sheet name="19" sheetId="37" r:id="rId34"/>
    <sheet name="53" sheetId="10" state="hidden" r:id="rId35"/>
    <sheet name="54" sheetId="46" state="hidden" r:id="rId36"/>
    <sheet name="55" sheetId="47" state="hidden" r:id="rId37"/>
    <sheet name="20" sheetId="88" r:id="rId38"/>
    <sheet name="21" sheetId="92" r:id="rId39"/>
    <sheet name="22" sheetId="53" r:id="rId40"/>
    <sheet name="57" sheetId="54" state="hidden" r:id="rId41"/>
    <sheet name="58" sheetId="15" state="hidden" r:id="rId42"/>
    <sheet name="23" sheetId="55" r:id="rId43"/>
    <sheet name="62" sheetId="69" state="hidden" r:id="rId44"/>
    <sheet name="24" sheetId="57" r:id="rId45"/>
    <sheet name="25" sheetId="58" r:id="rId46"/>
    <sheet name="65" sheetId="59" state="hidden" r:id="rId47"/>
    <sheet name="26" sheetId="60" r:id="rId48"/>
    <sheet name="27" sheetId="61" r:id="rId49"/>
    <sheet name="68" sheetId="63" state="hidden" r:id="rId50"/>
    <sheet name="69" sheetId="79" state="hidden" r:id="rId51"/>
    <sheet name="71" sheetId="67" state="hidden" r:id="rId52"/>
    <sheet name="28" sheetId="68" r:id="rId53"/>
    <sheet name="73" sheetId="65" state="hidden" r:id="rId54"/>
    <sheet name="29" sheetId="64" r:id="rId55"/>
    <sheet name="30" sheetId="91" r:id="rId56"/>
    <sheet name="31" sheetId="66" r:id="rId57"/>
  </sheets>
  <definedNames>
    <definedName name="_xlnm.Print_Area" localSheetId="12">'13'!$A$1:$O$17</definedName>
    <definedName name="_xlnm.Print_Area" localSheetId="3">'4'!$A$1:$O$275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81" l="1"/>
  <c r="Q13" i="81" s="1"/>
  <c r="N13" i="81"/>
  <c r="H13" i="81"/>
  <c r="I13" i="81" s="1"/>
  <c r="F13" i="81"/>
  <c r="P4" i="74" l="1"/>
  <c r="Q4" i="74" s="1"/>
  <c r="Q5" i="74" s="1"/>
  <c r="N4" i="74"/>
  <c r="N5" i="74" s="1"/>
  <c r="H4" i="74"/>
  <c r="I4" i="74" s="1"/>
  <c r="I5" i="74" s="1"/>
  <c r="F4" i="74"/>
  <c r="F5" i="74" s="1"/>
  <c r="P8" i="81"/>
  <c r="Q8" i="81" s="1"/>
  <c r="N8" i="81"/>
  <c r="H8" i="81"/>
  <c r="I8" i="81" s="1"/>
  <c r="F8" i="81"/>
  <c r="P6" i="81"/>
  <c r="Q6" i="81" s="1"/>
  <c r="N6" i="81"/>
  <c r="H6" i="81"/>
  <c r="I6" i="81" s="1"/>
  <c r="F6" i="81"/>
  <c r="P11" i="81" l="1"/>
  <c r="Q11" i="81" s="1"/>
  <c r="N11" i="81"/>
  <c r="H11" i="81"/>
  <c r="I11" i="81" s="1"/>
  <c r="F11" i="81"/>
  <c r="P10" i="81"/>
  <c r="Q10" i="81" s="1"/>
  <c r="N10" i="81"/>
  <c r="H10" i="81"/>
  <c r="I10" i="81" s="1"/>
  <c r="F10" i="81"/>
  <c r="P5" i="81" l="1"/>
  <c r="Q5" i="81" s="1"/>
  <c r="N5" i="81"/>
  <c r="H5" i="81"/>
  <c r="I5" i="81" s="1"/>
  <c r="F5" i="81"/>
  <c r="P12" i="81"/>
  <c r="Q12" i="81" s="1"/>
  <c r="N12" i="81"/>
  <c r="H12" i="81"/>
  <c r="I12" i="81" s="1"/>
  <c r="F12" i="81"/>
  <c r="P9" i="81"/>
  <c r="Q9" i="81" s="1"/>
  <c r="N9" i="81"/>
  <c r="H9" i="81"/>
  <c r="I9" i="81" s="1"/>
  <c r="F9" i="81"/>
  <c r="P7" i="81"/>
  <c r="Q7" i="81" s="1"/>
  <c r="N7" i="81"/>
  <c r="H7" i="81"/>
  <c r="I7" i="81" s="1"/>
  <c r="F7" i="81"/>
  <c r="P4" i="81"/>
  <c r="Q4" i="81" s="1"/>
  <c r="N4" i="81"/>
  <c r="H4" i="81"/>
  <c r="I4" i="81" s="1"/>
  <c r="F4" i="81"/>
  <c r="F14" i="81" l="1"/>
  <c r="N14" i="81"/>
  <c r="Q14" i="81"/>
  <c r="I14" i="81"/>
  <c r="H4" i="73" l="1"/>
  <c r="P4" i="79" l="1"/>
  <c r="Q4" i="79" s="1"/>
  <c r="Q5" i="79" s="1"/>
  <c r="N4" i="79"/>
  <c r="N5" i="79" s="1"/>
  <c r="H4" i="79"/>
  <c r="I4" i="79" s="1"/>
  <c r="I5" i="79" s="1"/>
  <c r="F4" i="79"/>
  <c r="F5" i="79" s="1"/>
  <c r="P6" i="23" l="1"/>
  <c r="Q6" i="23" s="1"/>
  <c r="N6" i="23"/>
  <c r="H6" i="23"/>
  <c r="I6" i="23" s="1"/>
  <c r="F6" i="23"/>
  <c r="F4" i="23" l="1"/>
  <c r="F5" i="23"/>
  <c r="F7" i="23"/>
  <c r="H4" i="23"/>
  <c r="I4" i="23" s="1"/>
  <c r="H5" i="23"/>
  <c r="I5" i="23" s="1"/>
  <c r="H7" i="23"/>
  <c r="I7" i="23" s="1"/>
  <c r="P4" i="23"/>
  <c r="Q4" i="23" s="1"/>
  <c r="P5" i="23"/>
  <c r="Q5" i="23" s="1"/>
  <c r="N4" i="23"/>
  <c r="N5" i="23"/>
  <c r="P6" i="73" l="1"/>
  <c r="Q6" i="73" s="1"/>
  <c r="N6" i="73"/>
  <c r="H6" i="73"/>
  <c r="I6" i="73" s="1"/>
  <c r="F6" i="73"/>
  <c r="P5" i="73"/>
  <c r="Q5" i="73" s="1"/>
  <c r="N5" i="73"/>
  <c r="H5" i="73"/>
  <c r="I5" i="73" s="1"/>
  <c r="F5" i="73"/>
  <c r="P4" i="73"/>
  <c r="Q4" i="73" s="1"/>
  <c r="N4" i="73"/>
  <c r="I4" i="73"/>
  <c r="I7" i="73" s="1"/>
  <c r="F4" i="73"/>
  <c r="N7" i="73" l="1"/>
  <c r="Q7" i="73"/>
  <c r="F7" i="73"/>
  <c r="P4" i="36"/>
  <c r="Q4" i="36" s="1"/>
  <c r="N4" i="36"/>
  <c r="H4" i="36"/>
  <c r="I4" i="36" s="1"/>
  <c r="F4" i="36"/>
  <c r="H5" i="15" l="1"/>
  <c r="I5" i="15" s="1"/>
  <c r="F5" i="15"/>
  <c r="P5" i="15"/>
  <c r="Q5" i="15" s="1"/>
  <c r="N5" i="15"/>
  <c r="H4" i="15"/>
  <c r="I4" i="15" s="1"/>
  <c r="F4" i="15"/>
  <c r="P4" i="15"/>
  <c r="Q4" i="15" s="1"/>
  <c r="N4" i="15"/>
  <c r="P5" i="10" l="1"/>
  <c r="Q5" i="10" s="1"/>
  <c r="N5" i="10"/>
  <c r="H5" i="10"/>
  <c r="I5" i="10" s="1"/>
  <c r="F5" i="10"/>
  <c r="P4" i="10"/>
  <c r="Q4" i="10" s="1"/>
  <c r="Q6" i="10" s="1"/>
  <c r="N4" i="10"/>
  <c r="H4" i="10"/>
  <c r="I4" i="10" s="1"/>
  <c r="F4" i="10"/>
  <c r="F6" i="10" s="1"/>
  <c r="N6" i="10" l="1"/>
  <c r="I6" i="10"/>
  <c r="P4" i="32" l="1"/>
  <c r="Q4" i="32" s="1"/>
  <c r="Q5" i="32" s="1"/>
  <c r="N4" i="32"/>
  <c r="N5" i="32" s="1"/>
  <c r="H4" i="32"/>
  <c r="I4" i="32" s="1"/>
  <c r="I5" i="32" s="1"/>
  <c r="F4" i="32"/>
  <c r="F5" i="32" l="1"/>
  <c r="P5" i="47" l="1"/>
  <c r="Q5" i="47" s="1"/>
  <c r="N5" i="47"/>
  <c r="H5" i="47"/>
  <c r="I5" i="47" s="1"/>
  <c r="F5" i="47"/>
  <c r="H5" i="27" l="1"/>
  <c r="I5" i="27" s="1"/>
  <c r="F5" i="27"/>
  <c r="P5" i="27"/>
  <c r="Q5" i="27" s="1"/>
  <c r="N5" i="27"/>
  <c r="P4" i="63" l="1"/>
  <c r="Q4" i="63" s="1"/>
  <c r="P5" i="63"/>
  <c r="Q5" i="63" s="1"/>
  <c r="N4" i="63"/>
  <c r="N5" i="63"/>
  <c r="H4" i="63"/>
  <c r="I4" i="63" s="1"/>
  <c r="H5" i="63"/>
  <c r="I5" i="63" s="1"/>
  <c r="F4" i="63"/>
  <c r="F5" i="63"/>
  <c r="P4" i="69"/>
  <c r="Q4" i="69" s="1"/>
  <c r="Q5" i="69" s="1"/>
  <c r="N4" i="69"/>
  <c r="N5" i="69" s="1"/>
  <c r="H4" i="69"/>
  <c r="I4" i="69" s="1"/>
  <c r="I5" i="69" s="1"/>
  <c r="F4" i="69"/>
  <c r="F5" i="69" s="1"/>
  <c r="Q4" i="67"/>
  <c r="N4" i="67"/>
  <c r="I4" i="67"/>
  <c r="F4" i="67"/>
  <c r="P4" i="65"/>
  <c r="Q4" i="65" s="1"/>
  <c r="Q5" i="65" s="1"/>
  <c r="N4" i="65"/>
  <c r="N5" i="65" s="1"/>
  <c r="H4" i="65"/>
  <c r="I4" i="65" s="1"/>
  <c r="I5" i="65" s="1"/>
  <c r="F4" i="65"/>
  <c r="F5" i="65" s="1"/>
  <c r="P4" i="59"/>
  <c r="Q4" i="59" s="1"/>
  <c r="Q5" i="59" s="1"/>
  <c r="N4" i="59"/>
  <c r="N5" i="59" s="1"/>
  <c r="H4" i="59"/>
  <c r="I4" i="59" s="1"/>
  <c r="I5" i="59" s="1"/>
  <c r="F4" i="59"/>
  <c r="F5" i="59" s="1"/>
  <c r="N6" i="63" l="1"/>
  <c r="Q6" i="63"/>
  <c r="I6" i="63"/>
  <c r="F6" i="63"/>
  <c r="H6" i="15"/>
  <c r="I6" i="15" s="1"/>
  <c r="H7" i="15"/>
  <c r="I7" i="15" s="1"/>
  <c r="P6" i="15"/>
  <c r="Q6" i="15" s="1"/>
  <c r="P7" i="15"/>
  <c r="Q7" i="15" s="1"/>
  <c r="N6" i="15"/>
  <c r="N7" i="15"/>
  <c r="F6" i="15"/>
  <c r="F7" i="15"/>
  <c r="P5" i="54"/>
  <c r="Q5" i="54" s="1"/>
  <c r="N5" i="54"/>
  <c r="H5" i="54"/>
  <c r="I5" i="54" s="1"/>
  <c r="F5" i="54"/>
  <c r="P4" i="54"/>
  <c r="Q4" i="54" s="1"/>
  <c r="N4" i="54"/>
  <c r="H4" i="54"/>
  <c r="I4" i="54" s="1"/>
  <c r="F4" i="54"/>
  <c r="F5" i="34"/>
  <c r="H4" i="34"/>
  <c r="I4" i="34" s="1"/>
  <c r="H5" i="34"/>
  <c r="I5" i="34" s="1"/>
  <c r="F4" i="34"/>
  <c r="P4" i="34"/>
  <c r="Q4" i="34" s="1"/>
  <c r="P5" i="34"/>
  <c r="Q5" i="34" s="1"/>
  <c r="N4" i="34"/>
  <c r="N5" i="34"/>
  <c r="P4" i="51"/>
  <c r="Q4" i="51" s="1"/>
  <c r="Q5" i="51" s="1"/>
  <c r="N4" i="51"/>
  <c r="N5" i="51" s="1"/>
  <c r="H4" i="51"/>
  <c r="I4" i="51" s="1"/>
  <c r="I5" i="51" s="1"/>
  <c r="F4" i="51"/>
  <c r="F5" i="51" s="1"/>
  <c r="P4" i="50"/>
  <c r="Q4" i="50" s="1"/>
  <c r="Q5" i="50" s="1"/>
  <c r="N4" i="50"/>
  <c r="N5" i="50" s="1"/>
  <c r="H4" i="50"/>
  <c r="I4" i="50" s="1"/>
  <c r="I5" i="50" s="1"/>
  <c r="F4" i="50"/>
  <c r="F5" i="50" s="1"/>
  <c r="P4" i="47"/>
  <c r="Q4" i="47" s="1"/>
  <c r="Q6" i="47" s="1"/>
  <c r="N4" i="47"/>
  <c r="N6" i="47" s="1"/>
  <c r="H4" i="47"/>
  <c r="I4" i="47" s="1"/>
  <c r="I6" i="47" s="1"/>
  <c r="F4" i="47"/>
  <c r="F6" i="47" s="1"/>
  <c r="P4" i="46"/>
  <c r="Q4" i="46" s="1"/>
  <c r="Q5" i="46" s="1"/>
  <c r="N4" i="46"/>
  <c r="N5" i="46" s="1"/>
  <c r="H4" i="46"/>
  <c r="I4" i="46" s="1"/>
  <c r="I5" i="46" s="1"/>
  <c r="F4" i="46"/>
  <c r="F5" i="46" s="1"/>
  <c r="F5" i="45"/>
  <c r="H5" i="45"/>
  <c r="I5" i="45" s="1"/>
  <c r="N5" i="45"/>
  <c r="P5" i="45"/>
  <c r="Q5" i="45" s="1"/>
  <c r="P4" i="45"/>
  <c r="Q4" i="45" s="1"/>
  <c r="N4" i="45"/>
  <c r="H4" i="45"/>
  <c r="I4" i="45" s="1"/>
  <c r="F4" i="45"/>
  <c r="N6" i="54" l="1"/>
  <c r="F6" i="54"/>
  <c r="F6" i="45"/>
  <c r="Q6" i="54"/>
  <c r="I6" i="54"/>
  <c r="N6" i="45"/>
  <c r="Q6" i="45"/>
  <c r="I6" i="45"/>
  <c r="P4" i="41"/>
  <c r="Q4" i="41" s="1"/>
  <c r="Q5" i="41" s="1"/>
  <c r="N4" i="41"/>
  <c r="N5" i="41" s="1"/>
  <c r="H4" i="41"/>
  <c r="I4" i="41" s="1"/>
  <c r="I5" i="41" s="1"/>
  <c r="F4" i="41"/>
  <c r="F5" i="41" s="1"/>
  <c r="Q5" i="36"/>
  <c r="N5" i="36"/>
  <c r="I5" i="36"/>
  <c r="F5" i="36"/>
  <c r="P4" i="35"/>
  <c r="Q4" i="35" s="1"/>
  <c r="Q5" i="35" s="1"/>
  <c r="N4" i="35"/>
  <c r="N5" i="35" s="1"/>
  <c r="H4" i="35"/>
  <c r="I4" i="35" s="1"/>
  <c r="I5" i="35" s="1"/>
  <c r="F4" i="35"/>
  <c r="F5" i="35" s="1"/>
  <c r="Q6" i="34"/>
  <c r="N6" i="34"/>
  <c r="I6" i="34"/>
  <c r="F6" i="34"/>
  <c r="P4" i="29" l="1"/>
  <c r="Q4" i="29" s="1"/>
  <c r="Q5" i="29" s="1"/>
  <c r="N4" i="29"/>
  <c r="N5" i="29" s="1"/>
  <c r="H4" i="29"/>
  <c r="I4" i="29" s="1"/>
  <c r="F4" i="29"/>
  <c r="F5" i="29" s="1"/>
  <c r="P6" i="27"/>
  <c r="Q6" i="27" s="1"/>
  <c r="N6" i="27"/>
  <c r="H6" i="27"/>
  <c r="I6" i="27" s="1"/>
  <c r="F6" i="27"/>
  <c r="P4" i="27"/>
  <c r="Q4" i="27" s="1"/>
  <c r="N4" i="27"/>
  <c r="N7" i="27" s="1"/>
  <c r="H4" i="27"/>
  <c r="I4" i="27" s="1"/>
  <c r="F4" i="27"/>
  <c r="N7" i="23"/>
  <c r="P7" i="23"/>
  <c r="Q7" i="23" s="1"/>
  <c r="F8" i="23"/>
  <c r="F9" i="23" s="1"/>
  <c r="H8" i="23"/>
  <c r="I8" i="23" s="1"/>
  <c r="I9" i="23" s="1"/>
  <c r="N8" i="23"/>
  <c r="P8" i="23"/>
  <c r="Q8" i="23" s="1"/>
  <c r="Q9" i="23" l="1"/>
  <c r="N9" i="23"/>
  <c r="I5" i="29"/>
  <c r="F7" i="27"/>
  <c r="I7" i="27"/>
  <c r="Q7" i="27"/>
  <c r="Q8" i="15" l="1"/>
  <c r="N8" i="15"/>
  <c r="I8" i="15"/>
  <c r="F8" i="15"/>
  <c r="P4" i="14" l="1"/>
  <c r="Q4" i="14" s="1"/>
  <c r="Q5" i="14" s="1"/>
  <c r="N4" i="14"/>
  <c r="N5" i="14" s="1"/>
  <c r="H4" i="14"/>
  <c r="I4" i="14" s="1"/>
  <c r="I5" i="14" s="1"/>
  <c r="F4" i="14"/>
  <c r="F5" i="14" s="1"/>
</calcChain>
</file>

<file path=xl/sharedStrings.xml><?xml version="1.0" encoding="utf-8"?>
<sst xmlns="http://schemas.openxmlformats.org/spreadsheetml/2006/main" count="3293" uniqueCount="1080">
  <si>
    <t>Lp.</t>
  </si>
  <si>
    <t>Jedn.</t>
  </si>
  <si>
    <t>Ilość</t>
  </si>
  <si>
    <t>Cena jedn. netto PLN</t>
  </si>
  <si>
    <t>Wartość całkowita netto pln</t>
  </si>
  <si>
    <t>VAT</t>
  </si>
  <si>
    <t>Cena jedn. brutto PLN</t>
  </si>
  <si>
    <t>Wartość całkowita brutto pln</t>
  </si>
  <si>
    <t>Poniesione koszty na przedmiot zamówienia w ostatnich 18 miesiącach poprzedzających termin złozenia wniosku (wypełnia się tylko gdy dotyczy)</t>
  </si>
  <si>
    <t>Przedmiot zamówienia</t>
  </si>
  <si>
    <t>Jedn</t>
  </si>
  <si>
    <t>Cena jedn. netto pln</t>
  </si>
  <si>
    <t>Podsumowanie</t>
  </si>
  <si>
    <t>Furaginum 50 mg 30 tabl.</t>
  </si>
  <si>
    <t>szt.</t>
  </si>
  <si>
    <t>op.</t>
  </si>
  <si>
    <t>Losartan 50 mg 30 tabl. powlekanych</t>
  </si>
  <si>
    <t xml:space="preserve">Xifaxan 100mg/5ml </t>
  </si>
  <si>
    <t xml:space="preserve"> Nazwa leku, dawka, postać, ilość dawek w opakowaniu
</t>
  </si>
  <si>
    <t>Ferrum Lek syrop (50 mg Fe III/5 ml) - but. 100 ml</t>
  </si>
  <si>
    <t>Exacyl inj.iv.(roztwór)500 mg/5 ml, Opakowane zawiera 5 amp.</t>
  </si>
  <si>
    <t>Nitromint aerozol podjęzykowy, roztwór(400 µg/dawkę) - 200 dawek - 11 g</t>
  </si>
  <si>
    <t>Ketonal 50 mg 10 kaps.</t>
  </si>
  <si>
    <t>Ketonal 100 mg 30 tabl. powl.</t>
  </si>
  <si>
    <t>Klimicin 300 mg 16 kapsułek</t>
  </si>
  <si>
    <t xml:space="preserve">Dobutamin 250 mg proszek do sporządzania roztworu do infuzji opakowanie stanowi 1 fiolkę proszku </t>
  </si>
  <si>
    <t>Marcaine – Adrenaline 0,5%  (5 mg + 0,005 mg)/ml roztwór do wstzrykiwań 5 fiolek po 20 ml</t>
  </si>
  <si>
    <t>Marcaine Spinal 0,5 % Heavy inj. roztwór do wstrzykiwań 5 mg/ml  5 amp. 4 ml</t>
  </si>
  <si>
    <t>Sotahexal 80 mg 20 tabletek</t>
  </si>
  <si>
    <t>Cefazolin 1000 mg proszek do sporządzania roztworu do wstrzykiwań i infuzji opakowanie zawiera 1 fiolkę</t>
  </si>
  <si>
    <t>Innofer baby zawiesina 50ml,</t>
  </si>
  <si>
    <t>Serevent 0,025mg/dawkę aerozol 120 dawek</t>
  </si>
  <si>
    <t>Alantan puder leczniczy 100 g</t>
  </si>
  <si>
    <t>Czopki Glicerynowe 2000 mg 10 czopków</t>
  </si>
  <si>
    <t>Hemorol 12 czopków</t>
  </si>
  <si>
    <t>Scopolan 10 mg 6 czopków</t>
  </si>
  <si>
    <t>Solcoseryl maść 2% 20 g</t>
  </si>
  <si>
    <t>Thiogamma Turbo-Set roztwór do inf. Turbo-Set (600 mg/50 ml) 10 fiolek 50 ml</t>
  </si>
  <si>
    <t>Solcoseryl 42,5mg/ml roztwór do wstrzykiwań 25 amp.po 2 ml</t>
  </si>
  <si>
    <t>Eucreas 50mg/850 mg 60 tabl. powl.</t>
  </si>
  <si>
    <t>Galvus 50 mg 28 tabl.</t>
  </si>
  <si>
    <t>Albumini humani solutio 200 mg/ml Opakowanie stanowi 1 butelkę 50 ml</t>
  </si>
  <si>
    <t>Albumini humani solutio 200 mg/ml Opakowanie stanowi 1 butelkę 100 ml</t>
  </si>
  <si>
    <t>Gynalgin tabl. dop.250 mg 10 tabl</t>
  </si>
  <si>
    <t>Xylometazolin 0,1% krople do nosa, roztwór(1 mg/ml) but. 10 ml</t>
  </si>
  <si>
    <t>Pakiet nr 8</t>
  </si>
  <si>
    <t>Pakiet nr 6</t>
  </si>
  <si>
    <t>Estazolam 2 mg 20 tabl.</t>
  </si>
  <si>
    <r>
      <t xml:space="preserve">Parafina ciekła płyn 800 g </t>
    </r>
    <r>
      <rPr>
        <b/>
        <sz val="9"/>
        <color rgb="FF000000"/>
        <rFont val="Arial"/>
        <family val="2"/>
        <charset val="238"/>
      </rPr>
      <t>UWAGA: Nie zmieniać wielkości opakowania</t>
    </r>
  </si>
  <si>
    <t>Bisacodyl 10 mg 5 czopków</t>
  </si>
  <si>
    <t>Polhumin R 100jm/ml, zawiesina do wstrzykiwań 5 wkładów po 3 ml</t>
  </si>
  <si>
    <t>Biotrakson 1000 mg proszek do sporządzania roztworu do wstrzykiwań  i infuzji op. 1 fiolka</t>
  </si>
  <si>
    <t>Biotrakson 2000 mg proszek do sporządzania roztworu do wstrzykiwań  i infuzji op. 1 fiolka</t>
  </si>
  <si>
    <t>Neomycinum aerozol na skórę 11,72 mg/ml pojemnik 32 g</t>
  </si>
  <si>
    <t>Piperacillin/Tazobactam 4 g + 0,5 g, proszek do sporządzania roztworu do infuzji 10 fiolek</t>
  </si>
  <si>
    <t>Vancomycin 1000 mg, proszek do sporządzania koncentratu roztworu do infuzji 1 fiolka</t>
  </si>
  <si>
    <t>Imipenem/Cilastatin 500 mg/500 mg proszek do sporządzania roztworu do infuzji 10 fiolek</t>
  </si>
  <si>
    <t>Pakiet nr 14</t>
  </si>
  <si>
    <t>Remifentanil proszek do sporz. konc. roztw. do wstrz.(1 mg) - 5 fiolek</t>
  </si>
  <si>
    <t>Remifentanil proszek do sporz. konc. roztw. do wstrz.(2 mg) - 5 fiolek</t>
  </si>
  <si>
    <t>Desflurane 1mg/ml/but.240ml , płyn do inhalacji parowej, nieodpłatne użyczenie minimum 3 parownikw na czas trwania umowy</t>
  </si>
  <si>
    <t>Pakiet nr 34</t>
  </si>
  <si>
    <t>Omeprazol 40 mg proszek do sporządzania roztworu do infuzji opakowanie zawiera 1 fiolkę</t>
  </si>
  <si>
    <t>Pakiet nr 33</t>
  </si>
  <si>
    <t>Pakiet nr 35</t>
  </si>
  <si>
    <t>Pakiet nr 24</t>
  </si>
  <si>
    <t>Metronidazol 0,5% poj. 100 ml</t>
  </si>
  <si>
    <t>Uwaga: Nie zamieniać pozycji pakietu.</t>
  </si>
  <si>
    <t>GlukaGen 1mg Hypokit proszek i rozpuszczalnik do sporządzania roztworu do wstrzykiwań 1 fiolka</t>
  </si>
  <si>
    <t>Victoza roztw.do wstrzykiwań 6mg/ml  2 wsztrzykiwacze po 3 ml</t>
  </si>
  <si>
    <t>Wartość całkowita brutto PLN</t>
  </si>
  <si>
    <t>Wartość całkowita netto PLN</t>
  </si>
  <si>
    <t>Gensulin M30 100 j.m./ml zawiesina do wstrzykiwań 10 wkładów po 3 ml</t>
  </si>
  <si>
    <t>Gensulin M40 100 j.m./ml zawiesina do wstrzykiwań 10 wkładów po 3 ml</t>
  </si>
  <si>
    <t>Gensulin M50 100 j.m./ml zawiesina do wstrzykiwań 10 wkładów po 3 ml</t>
  </si>
  <si>
    <t>Gensulin N 100 j.m./ml zawiesina do wstrzykiwań 10 wkładów po 3 ml</t>
  </si>
  <si>
    <t>Gensulin R 100 j.m./ml zawiesina do wstrzykiwań 10 wkładów po 3 ml</t>
  </si>
  <si>
    <t>Cefuroksym 1500 mg proszek do sporządzania roztworu do wstrzykiwań 1 fiolka</t>
  </si>
  <si>
    <t xml:space="preserve">Cefuroksym 500 mg 10 tabl. powlekanych </t>
  </si>
  <si>
    <t>Pakiet nr 48</t>
  </si>
  <si>
    <t xml:space="preserve">Mova Nitrat Pipette 10 mg/ml krople do oczu, roztwór 50 pipetek 0,5 ml                                                              </t>
  </si>
  <si>
    <t>Hepatect CP 50 j.m./ml roztwór do infuzji 1 fiolka 2 ml</t>
  </si>
  <si>
    <t>Curosurf 80 mg, co odpowiada około 74 mg całej zawartości fosfolipidów i 0,9 mg niskocząsteczkowych hydrofobowych protein zawiesina do stosowania dotchawiczego i dooskrzelowego Opakowanie zawiera 2 fiol. 1,5 ml</t>
  </si>
  <si>
    <t>Pakiet nr 37</t>
  </si>
  <si>
    <t>Fragmin 5000 j. m. 0,2 ml  10 ampułkostrzykawek</t>
  </si>
  <si>
    <t>Peyona roztw.do inf. i roztwór doustny (20mg/ml) 10 amp po 1 ml</t>
  </si>
  <si>
    <t>Pakiet nr 50</t>
  </si>
  <si>
    <t>TISSEL Lyo1 x 2 ml (1ml + 1ml) proszek i rozpuszczalnik do sporządzania kleju do tkanek</t>
  </si>
  <si>
    <t>Konakion Prima Infazin 2 mg/0,2ml 5 amp. 0,2 ml</t>
  </si>
  <si>
    <t>Pakiet nr 51</t>
  </si>
  <si>
    <t>Bebilon Nutriton proszek  opakowanie zawiera 135 g</t>
  </si>
  <si>
    <t>PreNan płyn 70 ml opakowanie zawiera 32 butelki</t>
  </si>
  <si>
    <t>Nan OPTI PRO H.A. płyn 90 ml opakowanie zawiera 32 butelki</t>
  </si>
  <si>
    <t>Propofol 1% MCT/LCT 10 mg/ml emulsja do wstrzykiwań/infuzji 5 amp po 20 ml</t>
  </si>
  <si>
    <t>Ondansetron roztwór do wstrzykiwań 4 mg/ 2 ml 5 amp.</t>
  </si>
  <si>
    <t>8%</t>
  </si>
  <si>
    <t>Pakiet nr 54</t>
  </si>
  <si>
    <t>Pakiet nr 55</t>
  </si>
  <si>
    <t>Intersorb Plus 5l Anestezjologiczne wapno sodowane, absorbent dwutlenku węgla.</t>
  </si>
  <si>
    <t>Pakiet nr 57</t>
  </si>
  <si>
    <t>UWAGA: NIE ZAMIENIAĆ</t>
  </si>
  <si>
    <t>Garamycin 2mg/cm2 gąbka Rozmiar: 10x10x0,5 cm Opakowanie zawiera 5 sztuk</t>
  </si>
  <si>
    <t>Wosk  kostny Bonewax 2,5g. Opakowanie zawiera 12 saszetek</t>
  </si>
  <si>
    <t>Duragen matryca kolagenowa Rozmiar: 2,5x2,5cm</t>
  </si>
  <si>
    <t>Pakiet nr 62</t>
  </si>
  <si>
    <t>Pakiet nr 65</t>
  </si>
  <si>
    <t>Anticholicum 2mg/5ml Opakowanie zawiera 5 ampułek</t>
  </si>
  <si>
    <t>Toxogonin 0,25g/ml Opakowanie zawiera 5 ampułek</t>
  </si>
  <si>
    <t>Gardenal 40 mg Opakowanie zawiera 1 fiolkę</t>
  </si>
  <si>
    <t>Cyanokit proszek do sporządzania roztworu 5 g Opakowanie zawiera  1 fiolkę</t>
  </si>
  <si>
    <t>Fluconazole 50mg/10 ml syrop butelka 150 ml</t>
  </si>
  <si>
    <t>Fluconazole 2mg/ml butelka 100 ml roztwór do infuzji</t>
  </si>
  <si>
    <t>szt</t>
  </si>
  <si>
    <t>Naproxen 10% 100mg/g zel na skórę tuba 50 g</t>
  </si>
  <si>
    <t>Levofloxacin 500 mg  10 tabl.</t>
  </si>
  <si>
    <t>Pakiet nr 68</t>
  </si>
  <si>
    <t>Pakiet nr 58</t>
  </si>
  <si>
    <t>zest.</t>
  </si>
  <si>
    <t>Citra Lock S 46,7%  Opakowanie  typu TWIN PACK zawierające zestaw dwóch ampułko-strzykawek 2,5 ml, podziałka na ampułko-strzykawce z dokładnością do 0,1 ml</t>
  </si>
  <si>
    <t>Nie zamieniać pozycji niniejszego pakietu.</t>
  </si>
  <si>
    <t>Pakiet nr 46</t>
  </si>
  <si>
    <t>Pakiet nr 41</t>
  </si>
  <si>
    <t>Pakiet nr 43</t>
  </si>
  <si>
    <t>Pakiet nr 44</t>
  </si>
  <si>
    <t>Pakiet nr 45</t>
  </si>
  <si>
    <t>Pakiet nr 40</t>
  </si>
  <si>
    <t>Co-Prestarium 5mg/5mg 90 tabl.</t>
  </si>
  <si>
    <t>Pakiet nr 18</t>
  </si>
  <si>
    <t>Pakiet nr 17</t>
  </si>
  <si>
    <t>Pakiet nr 16</t>
  </si>
  <si>
    <t xml:space="preserve">Pakiet nr 1 </t>
  </si>
  <si>
    <t>Pakiet nr 5</t>
  </si>
  <si>
    <r>
      <t xml:space="preserve">CitraFleet (0,01g+3,5g+10,97g) w sasz. Opakowanie: 50 saszetek </t>
    </r>
    <r>
      <rPr>
        <b/>
        <sz val="10"/>
        <color rgb="FF000000"/>
        <rFont val="Arial"/>
        <family val="2"/>
        <charset val="238"/>
      </rPr>
      <t>UWAGA: NIE ZAMIENIAĆ</t>
    </r>
  </si>
  <si>
    <t>Pakiet nr 53</t>
  </si>
  <si>
    <t>Carbo Medicinalis 200 mg 20 kapsułek.</t>
  </si>
  <si>
    <t>Bebilon HMF ProExpert 2,2g opakowanie zawiera 50 torebek</t>
  </si>
  <si>
    <t>Ibuprofen 400mg/100ml gotowy do podania roztwór do infuzji Opakowanie zawiera 20 butelek 100 ml</t>
  </si>
  <si>
    <t>Ibuprofen 600mg/100ml gotowy do podania roztwór do infuzji Opakowanie zawiera 20 butelek 100 ml</t>
  </si>
  <si>
    <t>Etomidate Lipuro emulsja do wstrzykiwań 20 mg/10 ml Opakowanie:10 ampułek 10 ml</t>
  </si>
  <si>
    <t>Uwaga: Zamawiający wymaga, aby zaoferowana pozycje nr 2 i 3  pakietu posiadały również rejestrację podania doustnego</t>
  </si>
  <si>
    <t>Vancomycin 500 mg, proszek do sporządzania koncentratu roztworu do infuzji 1 fiolka</t>
  </si>
  <si>
    <t>Paracetamol 50 mg Opakowanie: 10 czopków</t>
  </si>
  <si>
    <t>Paracetamol 120 mg/ 5 ml zawiesina doustna Butelka: 120 ml</t>
  </si>
  <si>
    <t xml:space="preserve">Mova Nitrat Pipette 10 mg/ml krople do oczu, roztwór Opakowanie: 50 pipetek 0,5 ml                                                              </t>
  </si>
  <si>
    <t>Cewnik LISA do podawania surfaktantu Rozmiar:średnica 1,7mm długość 130mm</t>
  </si>
  <si>
    <t>Naproxen 500 mg 60 tabletek dojelitowych</t>
  </si>
  <si>
    <t>Amlodipinum 10 mg 30 tabletek</t>
  </si>
  <si>
    <t>Amlodipinum 5 mg 30 tabletek</t>
  </si>
  <si>
    <t>Doxazosinum 2 mg 30 tabletek</t>
  </si>
  <si>
    <t>Doxazosinum 4 mg 30 tabletek</t>
  </si>
  <si>
    <t>Clopidogrelum 75 mg 28 tabletek powlekanych</t>
  </si>
  <si>
    <t>Sulfamethoxazolum + Trimethoprimum  400 mg+ 80 mg 20 tabletek</t>
  </si>
  <si>
    <t>Rosuvastatinum 10mg  28 tabl.powl.</t>
  </si>
  <si>
    <t>Rosuvastatinum 20mg  28 tabl.powl.</t>
  </si>
  <si>
    <t>Rosuvastatinum 40mg  28 tabl.powl.</t>
  </si>
  <si>
    <t>Rosuvastatinum 5mg  28 tabl.powl.</t>
  </si>
  <si>
    <t>Quetiapinum 25mg 30 tabletek powlekanych</t>
  </si>
  <si>
    <t>Quetiapinum 100 mg 60 tabletek powlekanych</t>
  </si>
  <si>
    <t>Quetiapinum 50 mg 30 tabletek o przedłuzonym uwalnianiu</t>
  </si>
  <si>
    <t>Mianserini hydrochloricum 10 mg 30 tabletek powlekanych</t>
  </si>
  <si>
    <t>Mianserini hydrochloricum 30 mg 30 tabletek powlekanych</t>
  </si>
  <si>
    <t>Prednisonum 10 mg 20 tabletek</t>
  </si>
  <si>
    <t>Prednisonum 20 mg 20 tabletek</t>
  </si>
  <si>
    <t>Progesteronum 50 mg 30 tabletek dopochwowe</t>
  </si>
  <si>
    <t>Progesteronum 50 mg 30 tabletek podjęzykowych</t>
  </si>
  <si>
    <t>Progesteronum 100 mg 30 tabletek dopochwowych</t>
  </si>
  <si>
    <t>Progesteronum 200 mg 30 tabletek dopochwowych</t>
  </si>
  <si>
    <t>Nicergolinum 10 mg 30 tabletek powlekanych</t>
  </si>
  <si>
    <t>Eplerenonum 50 mg 30 tabletek powlekanych</t>
  </si>
  <si>
    <t>Eplerenonum 25 mg 30 tabletek powlekanych</t>
  </si>
  <si>
    <t>Nebivololum 5 mg 28 tabletek</t>
  </si>
  <si>
    <t>Telmisartanum 40 mg 28 tabletek</t>
  </si>
  <si>
    <t>Telmisartanum 80 mg 28 tabletek</t>
  </si>
  <si>
    <t>Venlafaksyna 37,5mg 28 kapsułek o przedłużonym uwalnianiu, twarde</t>
  </si>
  <si>
    <t>Venlafaksyna 75 mg 28kapsułek o przedłużonym uwalnianiu, twarde</t>
  </si>
  <si>
    <t>Venlafaksyna 150 mg 28 kapsułek o przedłużonym uwalnianiu, twarde</t>
  </si>
  <si>
    <t>Levetiracetam 100mg/ml roztwór doustny Butelka 150 ml</t>
  </si>
  <si>
    <t>Caspofunginum 50 mg proszek do sporządzania koncentratu roztworu do infuzji 1 fiolka proszku</t>
  </si>
  <si>
    <t>Caspofunginum 70 mg proszek do sporządzania koncentratu roztworu do infuzji 1 fiolka proszku</t>
  </si>
  <si>
    <t>Budesonid 0,250mg/ml 20 pojemników po 2 ml zawiesina do nebulizacji</t>
  </si>
  <si>
    <t>Budesonid 0,500mg/ml 20 pojemników po 2 ml zawiesina do nebulizacji</t>
  </si>
  <si>
    <t>Formoteroli fumaras proszek do inhalacji w kapsułce twardej 12 µg/dawkę Opakowanie: 60 kapsułek</t>
  </si>
  <si>
    <r>
      <t xml:space="preserve">Desflurane 1mg/ml, płyn do inhalacji parowej, butelka 240 ml </t>
    </r>
    <r>
      <rPr>
        <b/>
        <u/>
        <sz val="10"/>
        <color rgb="FF000000"/>
        <rFont val="Arial"/>
        <family val="2"/>
        <charset val="238"/>
      </rPr>
      <t>Zamawiający wymaga nieodpłatngo użyczenia minimum 3 parownikw na czas trwania umowy</t>
    </r>
  </si>
  <si>
    <t>Imipenem/Cilastatin 500 mg/500 mg proszek do sporządzania roztworu do infuzji Opakowanie:10 fiolek</t>
  </si>
  <si>
    <t>Ceftriaxonum 2000 mg proszek do sporządzania roztworu do wstrzykiwań  i infuzji Opakowanie stanowi 1 fiolka</t>
  </si>
  <si>
    <t>Ceftriaxonum 1000 mg proszek do sporządzania roztworu do wstrzykiwań  i infuzji Opakowanie stanowi 1 fiolka</t>
  </si>
  <si>
    <t>Allopurinolum 100 mg 50 tabletek</t>
  </si>
  <si>
    <t>Cetirizini dihydrochloridum 10 mg 30 tabletek powlekanych</t>
  </si>
  <si>
    <t>Ipratropii bromidum 20 mcg/dawkę inhalacyjną aerozol inhalacyjny, roztwór Opakowanie: poj. 10 ml (200 dawek).</t>
  </si>
  <si>
    <t>Ipratropii bromidum 0,25 mg/ml (250 µg/ml) Opakowanie: 1 butelka 20 ml</t>
  </si>
  <si>
    <t>Fenoteroli hydrobromidum + Ipratropii bromidum aerozol inhalacyjny, roztwór (50 µg/dawkę+21 µg/dawkę) Opakowanie: pojemnik 10 ml 200 dawek.</t>
  </si>
  <si>
    <t>Betamethasonum roztwór do wstrzykiwań 4 mg/ml. Opakowanie: 1 amp. 1 ml</t>
  </si>
  <si>
    <t>Acidum valproicum 500 mg 100 kapsułek miękkich</t>
  </si>
  <si>
    <t>Acidum valproicum 300 mg 100 kapsułek miękkich</t>
  </si>
  <si>
    <t>Digoxinum 100 µg 30 tabletek</t>
  </si>
  <si>
    <t>Digoxinum 250 µg 30 tabletek</t>
  </si>
  <si>
    <t>Digoxinum 0,25mg/ml roztwór do wstrzykiwań. Opakowanie: 5 amp. po 2 ml</t>
  </si>
  <si>
    <t>Effox long 50 mg  30 tabletek o przedłonym uwalnianiu</t>
  </si>
  <si>
    <t>Collagenasum 1,2 j./g maść. Opakowanie: tuba 20 g</t>
  </si>
  <si>
    <t>Clomipramini hydrochloridum 75mg 20 tabletek powlekanych o przedłużonym uwalnianiu</t>
  </si>
  <si>
    <t>Euthyrox N 25 µg100 tabl. UWAGA: NIE ZMIENIAĆ PREPARATU!!!</t>
  </si>
  <si>
    <r>
      <rPr>
        <b/>
        <sz val="10"/>
        <rFont val="Arial"/>
        <family val="2"/>
        <charset val="238"/>
      </rPr>
      <t>Euthyrox N 100 µg 100 tabl.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UWAGA: NIE ZMIENIAĆ PREPARATU!!!</t>
    </r>
  </si>
  <si>
    <r>
      <rPr>
        <b/>
        <sz val="10"/>
        <rFont val="Arial"/>
        <family val="2"/>
        <charset val="238"/>
      </rPr>
      <t>Euthyrox N 50 µg</t>
    </r>
    <r>
      <rPr>
        <sz val="10"/>
        <rFont val="Arial"/>
        <family val="2"/>
        <charset val="238"/>
      </rPr>
      <t xml:space="preserve">100 tabl. </t>
    </r>
    <r>
      <rPr>
        <b/>
        <sz val="10"/>
        <rFont val="Arial"/>
        <family val="2"/>
        <charset val="238"/>
      </rPr>
      <t>UWAGA: NIE ZMIENIAĆ PREPARATU!!!</t>
    </r>
  </si>
  <si>
    <r>
      <rPr>
        <b/>
        <sz val="10"/>
        <rFont val="Arial"/>
        <family val="2"/>
        <charset val="238"/>
      </rPr>
      <t>Euthyrox N 75 µg</t>
    </r>
    <r>
      <rPr>
        <sz val="10"/>
        <rFont val="Arial"/>
        <family val="2"/>
        <charset val="238"/>
      </rPr>
      <t xml:space="preserve"> 100 tabl. </t>
    </r>
    <r>
      <rPr>
        <b/>
        <sz val="10"/>
        <rFont val="Arial"/>
        <family val="2"/>
        <charset val="238"/>
      </rPr>
      <t>UWAGA: NIE ZMIENIAĆ PREPARATU !!!</t>
    </r>
  </si>
  <si>
    <r>
      <rPr>
        <b/>
        <sz val="10"/>
        <rFont val="Arial"/>
        <family val="2"/>
        <charset val="238"/>
      </rPr>
      <t>Euthyrox N 88 µg</t>
    </r>
    <r>
      <rPr>
        <sz val="10"/>
        <rFont val="Arial"/>
        <family val="2"/>
        <charset val="238"/>
      </rPr>
      <t xml:space="preserve"> 50 tabl </t>
    </r>
    <r>
      <rPr>
        <b/>
        <sz val="10"/>
        <rFont val="Arial"/>
        <family val="2"/>
        <charset val="238"/>
      </rPr>
      <t>UWAGA: NIE ZMIENIAĆ PREPARATU!!!</t>
    </r>
  </si>
  <si>
    <r>
      <rPr>
        <b/>
        <sz val="10"/>
        <rFont val="Arial"/>
        <family val="2"/>
        <charset val="238"/>
      </rPr>
      <t>Euthyrox N 137 µg</t>
    </r>
    <r>
      <rPr>
        <sz val="10"/>
        <rFont val="Arial"/>
        <family val="2"/>
        <charset val="238"/>
      </rPr>
      <t xml:space="preserve"> 50 tabl </t>
    </r>
    <r>
      <rPr>
        <b/>
        <sz val="10"/>
        <rFont val="Arial"/>
        <family val="2"/>
        <charset val="238"/>
      </rPr>
      <t>UWAGA: NIE ZMIENIAĆ PREPARATU!!!</t>
    </r>
  </si>
  <si>
    <t>Permethrinum 50mg/g krem. Opakowanie: tuba 30 g</t>
  </si>
  <si>
    <t>Paroxetinum 20mg 60 tabletek powlekanych</t>
  </si>
  <si>
    <t>Perazinum 100mg 30 tabletek</t>
  </si>
  <si>
    <t>Thiamazolum 5 mg 50 tabletek</t>
  </si>
  <si>
    <t>Levomepromazin 25mg 50 tabletek powlekanych</t>
  </si>
  <si>
    <t>Sulpiridum 100 mg 24 tabletki</t>
  </si>
  <si>
    <t>Sulpiridum 50mg 24 tabletki</t>
  </si>
  <si>
    <t>Trazodoni hydrochloridum 75 mg 30 tabletek o przedłużonym uwalnianiu</t>
  </si>
  <si>
    <t>Trazodoni hydrochloridum 150 mg 60 tabletek o przedłużonym uwalnianiu</t>
  </si>
  <si>
    <t>Vitaminum C 200 mg 60 tabletek powlekanych  UWAGA:Wymagany preparat musi mieć status leku.</t>
  </si>
  <si>
    <t>Nicotinamidum PP 200 mg 20 tabletek</t>
  </si>
  <si>
    <t>Desmopressinum liofilizat doustny(60 µg) - 30 szt</t>
  </si>
  <si>
    <t>Desmopressini acetas aerozol do nosa, roztwór(10 µg/dawkę) - but. 5 ml</t>
  </si>
  <si>
    <t>Pioglitazon 30 mg 28 tabletek</t>
  </si>
  <si>
    <t>Pioglitazon 15 mg 28 tabletek</t>
  </si>
  <si>
    <t>Pioglitazon 45 mg 28 tabletek</t>
  </si>
  <si>
    <t>Felodipinum 10mg 28 tabl.</t>
  </si>
  <si>
    <t>Felodipinum 5mg 28 tabl.</t>
  </si>
  <si>
    <t>Rifaximinum 100mg/5ml granulat do sporządzania roztw.doustnego butelka 60 ml</t>
  </si>
  <si>
    <t>Sulodexidum 250 LSU 50 kapsułek miękkich</t>
  </si>
  <si>
    <t>Vessel Due F roztwór do wstrzykiwan (300 LSU/ml) Opakowanie: 10 amp. 2 ml</t>
  </si>
  <si>
    <t>Propylthiouracilum 50 mg 90 tabletek</t>
  </si>
  <si>
    <t>Linagliptinum 5 mg 28 tabletek powlekanych</t>
  </si>
  <si>
    <t>Alantan maść 2% tuba 30 g</t>
  </si>
  <si>
    <t>Aethoxysklerol 1% roztw. do wstrz.(10 mg/ml) Opakowanie: 5 amp. 2 ml</t>
  </si>
  <si>
    <t>Dormicum 15 mg 100 tabletek powlekanych</t>
  </si>
  <si>
    <t>Kalium hypermanganicum 100 mg 30 tabletek</t>
  </si>
  <si>
    <t>Alcaine 5 mg/ml krople do oczu roztwór Butelka: 15 ml</t>
  </si>
  <si>
    <t>Altaziaja żel na skórę 10 mg/g tuba 75 g</t>
  </si>
  <si>
    <t>Alguastrin 1,02 g/15 ml zawiesina doustna Butelka: 250 ml</t>
  </si>
  <si>
    <t>Amantix 200mg/500 ml roztwór do infuzji Opakowanie: 10 butelek 500 ml</t>
  </si>
  <si>
    <t>Aphtin płyn na śluzówkę jamy ustnej 200 mg/g Butelka: 10 g</t>
  </si>
  <si>
    <t>Avenoc maść tubka 30 g</t>
  </si>
  <si>
    <t>Bupivacainum hydrochloricum 5 mg/ml roztwór do wstrzykiwań Opakowanie: 10 amp. 10 ml</t>
  </si>
  <si>
    <t>Buscolysin 20 mg/ml roztwór do wstrzykiwań Opakowanie: 10 amp. 1 ml</t>
  </si>
  <si>
    <t>Calcii glubionas + Calcii lactobionas 114 mg Ca 2+ /5 ml 114 mg syrop Butelka: 150 ml</t>
  </si>
  <si>
    <t>Colchicum Dispert 0,5 mg 50 tabletek drażowanych</t>
  </si>
  <si>
    <t>Crotamiton 100 mg/g płyn do stosowania na skórę butelka 100 g</t>
  </si>
  <si>
    <t>Desferal 500 mg proszek do sporządzania roztworu do wstrzykiwań Opakowanie: 10 fiolek proszku</t>
  </si>
  <si>
    <t>Duphaston 10 mg 20 tabletek powlekanych</t>
  </si>
  <si>
    <t>Forlax proszek do sporządzania roztworu doustnego 10g Opakowanie: 10 saszetek</t>
  </si>
  <si>
    <t>Haloperidol 5 mg/ml roztwór do wstrzykiwań Opakowanie: 10 amp. 1 ml</t>
  </si>
  <si>
    <t>Hepa-Merz 5 g/10 ml koncentrat do sporządzania roztworu do infuzji Opakowanie: 10 amp. 10 ml</t>
  </si>
  <si>
    <t>Clarithromycinum 500 mg 14 tabletek powlekanych</t>
  </si>
  <si>
    <t>Lidocain 10% (100 mg/ml) aerozol, roztwór Opakowanie: 1 butelka 38 g</t>
  </si>
  <si>
    <t>Cefepime 1000 mg proszek do sporządzania roztworu do wstrzykiwań lub infuzji Opakowanie: 10 fiolek 20 ml</t>
  </si>
  <si>
    <t>Maxitrol (1 mg + 3500 j.m. + 6000 j.m.)/ml  krople do oczu, zawiesina Butelka 5 ml</t>
  </si>
  <si>
    <t>Methylprednisolon 4 mg 30 tabletek</t>
  </si>
  <si>
    <t>Methylprednisolon 16 mg 30 tabletek</t>
  </si>
  <si>
    <t>Milgamma N roztwór do wstrzykiwań domięśniowych Opakowanie: 5 amp. 2 ml</t>
  </si>
  <si>
    <t>Milgamma 100 mg + 100 mg 30 drażetek</t>
  </si>
  <si>
    <t>Nitrendypina 10 mg 30 tabletek</t>
  </si>
  <si>
    <t>Nivalin 5 mg/ml roztwór do wstrzykiwań Opakowanie:  10 amp. 1 ml</t>
  </si>
  <si>
    <t>Lactulosum  667 mg/ml roztwór doustny Butelka: 500 ml</t>
  </si>
  <si>
    <t>NovoSeven proszek i rozpuszczalnik do sporządzania roztworu do wstrzykiwań (2 mg - 100 Kj.m./fiolkę) Opakowanie: 1 fiolka + 1 amp.-strz.</t>
  </si>
  <si>
    <t>Oekolp krem dopochwowy 1 mg/g tubka 25 g</t>
  </si>
  <si>
    <t>Perlinganit 1 mg/ml roztwór do infuzji Opakowanie: 10 amp. 10 ml</t>
  </si>
  <si>
    <t>Pimafucort (10 mg + 10 mg + 3500 I.U.)/g maść tubka 15 g</t>
  </si>
  <si>
    <t>Resonium A proszek doustny lub do sporządzania zawiesiny doodbytniczej (1,42 g Na+/15 g) Opakowanie:  454 g</t>
  </si>
  <si>
    <t>Rytmonorm 3,5 mg/ml roztwór do wstrzykiwań Opakowanie: 5 amp. 20 ml</t>
  </si>
  <si>
    <t>Solcoseryl 2,07 mg/g maść tubka 20 g</t>
  </si>
  <si>
    <t>Solcoseryl 42,5 mg/ml roztwór do wstrzykiwań 25 amp.po 2 ml</t>
  </si>
  <si>
    <t>Tardyferon Fol(80 mg Fe2+ + 0,35 mg) 30 tabletek o zmodyfikowanym uwalnianiu</t>
  </si>
  <si>
    <t>Thiogamma 600 mg 30 tablek powlekanych</t>
  </si>
  <si>
    <t>Gopten 0,5 mg 28 kapsułek twardych</t>
  </si>
  <si>
    <t>Gopten 2,0 mg 28 kapsułek twardych</t>
  </si>
  <si>
    <t>Triderm (0,64 mg + 10 mg + 1 mg)/g maść tuba 15 g</t>
  </si>
  <si>
    <t>Urosept  60 tabletek drażowanych</t>
  </si>
  <si>
    <t>Viregyt K 100 mg 50 kapsułek</t>
  </si>
  <si>
    <t>Solu Medrol 40 mg proszek i rozpuszczalnik do sporządzania roztworu do wstrzykiwań Opakowanie: 1 fiolka proszku  + rozpuszczalnik</t>
  </si>
  <si>
    <t>Fenofibratum 160 mg 30 tabletek powlekanych</t>
  </si>
  <si>
    <t>Fenofibratum 200 mg 30 kapsułek</t>
  </si>
  <si>
    <t>Fenofibratum 215 mg 30 tabletek powlekanych</t>
  </si>
  <si>
    <t>Fenofibratum 267 mg 30 kapsułek</t>
  </si>
  <si>
    <t>Naloxonum hydrochloricum 400 µg/ml roztwór do wstrzykiwań. Opakowanie:10 ampułek po 1 ml</t>
  </si>
  <si>
    <t>Sulfamethoxazolum + Trimethoprinum (80mg+16mg)/ml koncentrat do sporządzania roztworu do infuzji Opakowanie: 10 amp. po 5 ml</t>
  </si>
  <si>
    <t xml:space="preserve">Papaverinum hydrochloricum 20 mgml roztwór do wstrzykiwań Opakowanie: 10 ampułek po 2 ml </t>
  </si>
  <si>
    <t>Phenazolinum 100 mg/2 ml roztwór do wstrzykiwań Opakowanie: 10 amp. po 2 ml</t>
  </si>
  <si>
    <t>Acenocoumarol 4 mg 60 tabletek</t>
  </si>
  <si>
    <t>Atropinum sulfuricum 1% krople do oczu, roztwór Butelka: 5 ml</t>
  </si>
  <si>
    <t>Benfogamma 50 mg 50 tabletek drażowanych</t>
  </si>
  <si>
    <t>Chlorprothixeni hydrochloridum 15 mg 50 tabletek powlekanych</t>
  </si>
  <si>
    <t>Chlorprothixeni hydrochloridum 50 mg 50 tabletek powlekanych</t>
  </si>
  <si>
    <t>Clemastinum 1 mg 30 tabletek</t>
  </si>
  <si>
    <t>Clemastinum inj.2mg/2ml Opakowanie: 5 amp.po 2 ml</t>
  </si>
  <si>
    <t>Cyclo 3 Fort 150 mg 30 kapsułek twardych</t>
  </si>
  <si>
    <t>Dicortineff (2 500 j.m. + 25 j.m. + 1 mg)/ml zawiesina do oczu i uszu Butelka: 5 ml</t>
  </si>
  <si>
    <t>Dopegyt 250 mg 50 tabletek</t>
  </si>
  <si>
    <t>Doxycyclinum 100 mg 10 kapsułek twardych</t>
  </si>
  <si>
    <t>Doxycyclinum 100mg/5ml roztwór do infuzji Opakowanie: 10 fiolek 5 ml</t>
  </si>
  <si>
    <t>Eucreas 50mg/850 mg 60 tabletek powlekanych</t>
  </si>
  <si>
    <t>Galvus 50 mg 28 tabletek</t>
  </si>
  <si>
    <t>Kalium effervescens 782mg K⁺/3 g bezcukrowy granulat musujący Opakowanie: 20 saszetek po 3 g</t>
  </si>
  <si>
    <t>Lacidipinum 4 mg 28 tabletek powlekanych</t>
  </si>
  <si>
    <t>Lacidipinum 2 mg 28 tabletek powlekanych</t>
  </si>
  <si>
    <t>Lidoposterin  50mg/g  maść doodbytnicza tuba 25 g</t>
  </si>
  <si>
    <t>Loperamidi hydrochloridum 2 mg 30 tabletek</t>
  </si>
  <si>
    <t>Maść arnikowa  Opakowanie 25 g</t>
  </si>
  <si>
    <t>Midazolam 5 mg/ml roztwór do wstrzykiwań Opakowanie: 10 ampułek po 1 ml</t>
  </si>
  <si>
    <t>Midazolam 5 mg/ml roztwór do wstrzykiwań Opakowanie: 5 ampułek po 10 ml</t>
  </si>
  <si>
    <t xml:space="preserve">Nystatinum 100 000 j.m. 10 tabletkek dopochwowych  </t>
  </si>
  <si>
    <t>Voriconazolum 200 mg proszek do sporządzania roztworu do infuzji Opakowanie 1 fiolka</t>
  </si>
  <si>
    <t>Voriconazolum 200 mg 20 tabletek powlekanych</t>
  </si>
  <si>
    <t>Pradaxa 110 mg 180 kapsułek twardych</t>
  </si>
  <si>
    <t>Pradaxa 150 mg 180 kapsułek twardych</t>
  </si>
  <si>
    <t>Propranolol 10 mg 50 tabletek</t>
  </si>
  <si>
    <t>Propranolol 40 mg 50 tabletek</t>
  </si>
  <si>
    <t>Relsed 5 mg/2,5 m mikrowlewki doodbytnicze Opakowanie: 5 wlewek 2,5 ml</t>
  </si>
  <si>
    <t>Salbutamol 0,5 mg/ml roztwór do wstrzykiwań Opakowanie;  10 amp. 1 ml</t>
  </si>
  <si>
    <t>Ursofalk 250 mg 100 kapułek</t>
  </si>
  <si>
    <t>Vitacon 10 mg/ml roztwór do wstrzykiwań Opakowanie: 10 amp. 1 ml</t>
  </si>
  <si>
    <t>Vitacon 10 mg 30 tabletek drażowanych</t>
  </si>
  <si>
    <t>Vitaminum B12 1000 µg/2 ml roztwór do wstrzykiwań Opakowanie: 5 amp. 2 ml</t>
  </si>
  <si>
    <t>Atorvastatinum 10 mg 30 tabletek powlekanych</t>
  </si>
  <si>
    <t>Atorvastatinum 20 mg 30 tabletek powlekanych</t>
  </si>
  <si>
    <t>Atorvastatinum 40 mg 30 tabletek powlekanych</t>
  </si>
  <si>
    <t>Carvedilolum 6,25 mg 30 tabletek powlekanych</t>
  </si>
  <si>
    <t>Carvedilolum 12,5 mg 30 tabletek powlekanych</t>
  </si>
  <si>
    <t>Carvedilolum 25 mg 30 tabletek powlekanych</t>
  </si>
  <si>
    <t>Torasemidum 5 mg/ml roztwór do wstrzykiwań Opakowanie: 5 amp. 4 ml</t>
  </si>
  <si>
    <t>Penicillinum Crystallisatum 5000000 j.m.proszek do sporządzania roztworu do wstrzykiwań Opakowanie: 1 fiolka</t>
  </si>
  <si>
    <t>Penicillinum Crystallisatum 3000000 j.m.proszek do sporządzania roztworu do wstrzykiwań Opakowanie: 1 fiolka</t>
  </si>
  <si>
    <t>Omeprazolum 20 mg 28 kapsułek dojelitowych</t>
  </si>
  <si>
    <t>Neostigmini methylsulfas 0,5 mg/ml roztwór do wstrzykiwań Opakowanie: 10 ampułek po 1 ml</t>
  </si>
  <si>
    <t xml:space="preserve">Ampicillinum+Sulbactamum 1000 mg+500 mg proszek do sporządzania roztworu do wstrzykiwań i infuzji 1 fiolka proszku </t>
  </si>
  <si>
    <t xml:space="preserve">Ampicillinum+Sulbactamum 2000 mg+1000 mg proszek do sporządzania roztworu do wstrzykiwań i infuzji 1 fiolka proszku </t>
  </si>
  <si>
    <t>Sacubitrilum + Valsartanum 24 mg + 26 mg 28 tabletek powlekanych</t>
  </si>
  <si>
    <t>Sacubitrilum + Valsartanum 49 mg + 51 mg 28 tabletek powlekanych</t>
  </si>
  <si>
    <t>Sacubitrilum + Valsartanum 97 mg + 103 mg 28 tabletek powlekanych</t>
  </si>
  <si>
    <t>Heparium 250 j.m./g żel tubka 35 g</t>
  </si>
  <si>
    <r>
      <t xml:space="preserve">Heparium 1000 j.m./g żel tubka </t>
    </r>
    <r>
      <rPr>
        <b/>
        <u/>
        <sz val="10"/>
        <color rgb="FF000000"/>
        <rFont val="Arial"/>
        <family val="2"/>
        <charset val="238"/>
      </rPr>
      <t>50 g</t>
    </r>
  </si>
  <si>
    <t>Salbutamolum  1mg/ml 0,1% płyn do inhalacji z nebulizatora Opakowanie: 20 amp po 2,5 ml</t>
  </si>
  <si>
    <t>Salbutamolum  2mg/ml 0,2% płyn do inhalacji z nebulizatora Opakowanie: 20 amp po 2,5 ml</t>
  </si>
  <si>
    <t>Salbutamolum 0,1mg/dawkę 200 dawek aerosol wziewny Pojemnik 200 dawek</t>
  </si>
  <si>
    <t>Kalipoz prolongatum 391 mg Kᶧ 30 tabletek o przedłużonym uwalnianiu</t>
  </si>
  <si>
    <t>Ibuprofen 200 mg 60 tabletek powlekanych</t>
  </si>
  <si>
    <t>Gentamicin 40mg/ml, roztwór do wsztykiwań i infuzji Opakowanie: 10 ampułek po 2 ml</t>
  </si>
  <si>
    <t>Clomethiazolum 300 mg 100 kapsułek</t>
  </si>
  <si>
    <r>
      <t xml:space="preserve">Glucosum 40% roztwór do wstzrykiwań 400 mg/ml Opakowanie: 10 ampułek 10 ml </t>
    </r>
    <r>
      <rPr>
        <b/>
        <sz val="10"/>
        <color rgb="FF000000"/>
        <rFont val="Arial"/>
        <family val="2"/>
        <charset val="238"/>
      </rPr>
      <t>UWAGA: Nie zamieniać wielkości opakowania</t>
    </r>
  </si>
  <si>
    <r>
      <t xml:space="preserve">Glucosum 20% roztwór do wstrzykiwań 200 mg/ml Opakowanie: 10 ampułek po 10 ml </t>
    </r>
    <r>
      <rPr>
        <b/>
        <sz val="10"/>
        <color rgb="FF000000"/>
        <rFont val="Arial"/>
        <family val="2"/>
        <charset val="238"/>
      </rPr>
      <t>UWAGA: Nie zamieniać wielkości opakowania</t>
    </r>
  </si>
  <si>
    <t>Bromhexini hydrochloridum syrop 4 mg/5 ml Butelka 200 ml</t>
  </si>
  <si>
    <t>Bromhexini hydrochloridum 8 mg 40 tabletek</t>
  </si>
  <si>
    <t>Dexapolcort 0,15mg/ml aerozol na skórę, zawiesina Pojemnik: 30 ml</t>
  </si>
  <si>
    <t>Davercin 250 mg 16 tabletek powlekanych</t>
  </si>
  <si>
    <t>Clotrimazolum 10 mg/g krem tuba 20 g</t>
  </si>
  <si>
    <t>Butapirazol 50 mg/g maść tuba 30 g</t>
  </si>
  <si>
    <t>Mupirocinum 20 mg/g maść tuba 15 g</t>
  </si>
  <si>
    <t>Buprenorphinum 0,2 mg 60 tabletek podjęzykowych</t>
  </si>
  <si>
    <t>Lorazepamum 1 mg 25 tabletek drażowanych</t>
  </si>
  <si>
    <t>Lorazepamum 2,5 mg 25 tabletek drażowanych</t>
  </si>
  <si>
    <t>Morphini sulfas 10 mg/ml roztwór do wstrzykiwań Opakowanie 10 ampułek po 1 ml</t>
  </si>
  <si>
    <t>Nalpain 10mg/ml roztwór do wstrzykiwań Opakowanie: 10 amp.2ml</t>
  </si>
  <si>
    <t>Nitrazepan 5 mg 20 tabletek</t>
  </si>
  <si>
    <t>Oxycodoni hydrochloridum 10 mg/ml roztwór do wstrzykiwań / koncentrat do sporządzania roztworu do wstrzykiwań/infuzji Opakowanie: 10 ampułek po 1 ml</t>
  </si>
  <si>
    <t>Diazepam 5 mg/ml roztwór do wstrzykiwań Opakowanie: 50 amp. 2 ml</t>
  </si>
  <si>
    <t>Diazepam 2 mg 20 tabletek</t>
  </si>
  <si>
    <t>Filgrastimum 30 mln j./0,5 ml roztwór do wstrzykiwań lub infuzji w ampułko-strzykawce Opakowanie stanowi: 1 ampułko-strzykawka</t>
  </si>
  <si>
    <t>Filgrastimum 48 mln j./0,5 ml roztwór do wstrzykiwań lub infuzji w ampułko-strzykawce Opakowanie stanowi: 1 ampułko-strzykawka</t>
  </si>
  <si>
    <t>Vitamine B1 25 mg 50 tabletek</t>
  </si>
  <si>
    <t>Sandostatin 100 ug/ml  oztwór do wstrzykiwań/do infuzji 100 ug/ml Opakowanie: 5 amp. 1ml</t>
  </si>
  <si>
    <t>Mycamine 100 mg iproszek do sporządzania roztworu do infuzji Opakowanie: 1 fiolka.</t>
  </si>
  <si>
    <t>Calcii folinas pentahydricus 10mg/ml roztwór do wstrzykiwań Opakowanie: 1 fiolka 10 ml</t>
  </si>
  <si>
    <t>Terlipressini acetas 1 mg/8,5ml roztwór do wstrzykiwań Opakowanie: 5 ampułek po 8,5 ml</t>
  </si>
  <si>
    <t>Flumazenil  0,1mg/ml roztwór do wstrzykiwań, koncentrat do sporządzania roztworu do infuzji Opakowanie: 5 amp po 5 ml</t>
  </si>
  <si>
    <t>Antytoksyna jadu żmij 500 j.a. roztwór do wstrzykiwań. Opakowanie: 1 ampułka</t>
  </si>
  <si>
    <t>Dexmedetomidinum 100 µg/ml koncentrat do sporządzania roztworu do infuzji Opakowanie: 25 amp 2 ml</t>
  </si>
  <si>
    <t>Ezetimibum 10 mg 28 tabletek powlekanych</t>
  </si>
  <si>
    <t>Argipressinum 40 IU/2 ml koncentrat do sporządzania roztworu do infuzji Opakowanie; 5 amp. 2 ml</t>
  </si>
  <si>
    <t>Vitaminum C 100 mg/ml roztwór do wstrzykiwań Opakowanie: 10 ampułek po 5 ml</t>
  </si>
  <si>
    <t>Metoprololi tartras 100 mg 30  tabletek</t>
  </si>
  <si>
    <t>Metoprololi tartras 50 mg 30 tabletek</t>
  </si>
  <si>
    <t>Aqua pro iniectione 10 ml rozpuszczalnik do sporządzania leków parenteralnych Opakowanie: 100 amp. po 10 ml</t>
  </si>
  <si>
    <t>Baclofenum 10mg 50 tabletek</t>
  </si>
  <si>
    <t>Baclofenum 25mg 50 tabletek</t>
  </si>
  <si>
    <t>Captoprilum 12,5 mg 30 tabletek</t>
  </si>
  <si>
    <t>Captoprilum 25 mg 30 tabletek</t>
  </si>
  <si>
    <t>Ciprofloxacinum 500 mg 10 tabletek powlekanych</t>
  </si>
  <si>
    <t>Furosemidum 40 mg 30 tabletek</t>
  </si>
  <si>
    <t>Aciclovirum 200 mg 30 tabletek powlekanych</t>
  </si>
  <si>
    <t>Hydrochlorothiazidum 12,5 mg 30 tabletek</t>
  </si>
  <si>
    <t>Hydrochlorothiazidum 25 mg 30 tabletek</t>
  </si>
  <si>
    <t>Diclofenacum natricum 50 mg 30 tabletek dojelitowych</t>
  </si>
  <si>
    <t>Piracetamum 1200 mg 60 tabletek powlekanych</t>
  </si>
  <si>
    <t>Metoclopramidi hydrochloridum 10 mg 50 tabletek</t>
  </si>
  <si>
    <t>Metoclopramidi hydrochloridum 5 mg/ml roztwór  do wstrzykiwań Opakowanie: 5 ampułek po 2 ml</t>
  </si>
  <si>
    <t>Metronidazolum 250 mg 20 tabletek</t>
  </si>
  <si>
    <t>Metronidazolum 500 mg 10  tabletek dopochwoych</t>
  </si>
  <si>
    <t>Natrii hydrogenocarbonas 84 mg/ml  (8,4%) roztwór do wstrzykiwań Opakowanie: 10 ampułek 20 ml</t>
  </si>
  <si>
    <t>Natrium chloratum 0,9% 9 mg/ml rozpuszczalnik do sporzadzania leków parenterapnych Opakowanie: 50 ampułek po 10 ml</t>
  </si>
  <si>
    <t>Polfilin 20 mg/ml roztwór  do wstrzykowań Opakowanie: 5 ampułek po 5 ml</t>
  </si>
  <si>
    <t>Polfilin prolongatum 400 mg 20  tabletek o przedłużonym uwalnianiu</t>
  </si>
  <si>
    <t>Polopiryna S 300 mg 20 tabletek</t>
  </si>
  <si>
    <t>Pyralginum 500 mg 20 tabletek</t>
  </si>
  <si>
    <t>Simvastatinum 10 mg 28 tabletek powlekanych</t>
  </si>
  <si>
    <t>Simvastatinum 20 mg 28 tabletek powlekanych</t>
  </si>
  <si>
    <t>Simvastatinum 40 mg 28 tabletek powlekanych</t>
  </si>
  <si>
    <t>Dexpanthenolum + Dextromethorphani hydrobromidum (50 mg + 15 mg)/5 ml syrop Butelka 100 ml</t>
  </si>
  <si>
    <t>Amiodaroni hydrochloridum 50 mg/ml roztwór do wstrzykiwań Opakowanie: 6 amp. po 3 ml</t>
  </si>
  <si>
    <t>Amiodaroni hydrochloridum 200 mg 30 tabletek</t>
  </si>
  <si>
    <t>Natrii valproas + Acidum valproicum 200 mg + 87 mg 30 tabletek powlekanych o przedłużonym uwalnianiu</t>
  </si>
  <si>
    <t>Natrii valproas + Acidum valproicum 333 mg + 145 mg 30 tabletek powlekanych o przedłużonym uwalnianiu</t>
  </si>
  <si>
    <t>Dextromethorphani hydrobromidum 15 mg 20 tabletek</t>
  </si>
  <si>
    <t>Natrii valproas + Acidum valproicum (166,76 mg+72,61 mg)/sasz. granulat o przedłużonym uwalnianiu Opakowanie: 30 saszetek</t>
  </si>
  <si>
    <t>Natrii valproas + Acidum valproicum 
(333,30 mg+145,14 mg)/sasz. granulat o przedłużonym uwalnianiu Opakowanie: 30 saszetek</t>
  </si>
  <si>
    <t>Acidum tranexamicum 100mg/ml roztwór do wstrzykiwań Opakowanie: 5 amp. 5 ml</t>
  </si>
  <si>
    <t>Ambroxoli hydrochloridum 15 mg/2 ml roztwór do nebulizacji Butelka: 100 ml</t>
  </si>
  <si>
    <t>Ambroxoli hydrochloridum 30 mg/ 5 ml syrop Butelka: 100 ml</t>
  </si>
  <si>
    <t>Drotaverini hydrochloridum 20mg/ml roztwór do wstrzykiwań  inj.(40 mg/ 2 ml) Opakowanie: 5 ampułek po  2 ml</t>
  </si>
  <si>
    <t>Drotaverini hydrochloridum 40 mg 20 tabletek</t>
  </si>
  <si>
    <t>Teicoplaninum 200 mg proszek i rozpuszczalnik do sporządzania roztworu do wstrzykiwań/do infuzji lub roztworu doustnego Opakowanie: 1 fiol. proszku + 1 amp. rozpuszczalnika</t>
  </si>
  <si>
    <t>Dikalii clorazepas 20mg/2 ml proszek i rozpuszczalnik do sporządzania roztworu do wstrzykiwań Opakowanie zawiera 5 zestawów proszek  z rozpuszczalnikiem 2 ml</t>
  </si>
  <si>
    <t>Insulin Lispro Solostar 100 j.m./ml roztwór do wstrzykiwań Opakowanie: 5 wkładów typu SOLOSTAR po 3 ml</t>
  </si>
  <si>
    <t>Lantus Solostar 100 j.m./ml roztwór do wstrzykiwań Opakowanie: 5 wkładów typu SOLOSTAR 3ml</t>
  </si>
  <si>
    <t>Apidra Solostar 100 j.m./ml  roztwór do wstrzykiwań Opakowanie: 5 wkładów typu SOLOSTAR po 3 ml</t>
  </si>
  <si>
    <t>Toujeo 300 j.m./ml roztwór do wstrzykiwań Opakowanie: 10 wstrzykiwaczy 1,5 ml Solostar</t>
  </si>
  <si>
    <t>Trulicity 1,5mg/0,5ml roztwór do wstrzykiwań Opakowanie: 2 wstrzykiwacze 0,5 ml</t>
  </si>
  <si>
    <t>Abasaglar 100j.m./ml roztwór do wstrzykiwań Opakowanie: 10 wkładów po 3 ml</t>
  </si>
  <si>
    <t>Humalog 100 j.m./ml roztwór do wstrzykiwań Opakowanie: 5 wkładów po 3 ml</t>
  </si>
  <si>
    <t>Humalog Mix 25 100 j.m./ml zawiesina do wstrzykiwań Opakowanie: 5 wkładów po 3 ml</t>
  </si>
  <si>
    <t>Humalog Mix 50 100 j.m./ml zawiesina do wstrzykiwań Opakowanie: 5 wkładów po 3 ml</t>
  </si>
  <si>
    <t>Humulin R 100j.m./ml roztwór do wstzrykiwań Opakowanie:  5 wkładów po 3ml</t>
  </si>
  <si>
    <t>Humulin N 100j.m./ml zawiesina do wstzrykiwań Opakowanie: 5 wkładów po 3ml</t>
  </si>
  <si>
    <t>Humulin M3 100j.m./ml zawiesina do wstzrykiwań Opakowanie: 5 wkładów po 3ml</t>
  </si>
  <si>
    <t>Isoptin 5mg/2ml roztwór do wstrzykiwań Opakowanie zawiera 5 ampułek 2 ml</t>
  </si>
  <si>
    <t>Nalador 500 µg Opakowanie zawiera 3 amp po 2 ml</t>
  </si>
  <si>
    <t>Gardenal 40 mg Opakowanie zawiera 1 fiolkę z proszkiem 40 mg oraz ampułkę z rozpuszczalnikiem 2 ml</t>
  </si>
  <si>
    <t>Thiopental 1000 mg proszek do sporzadzania roztworu do wstrzyknięć i infuzji Opakowanie: 1 fiolka z proszkiem</t>
  </si>
  <si>
    <t>Thiopental 500 mg proszek do sporzadzania roztworu do wstrzyknięć i infuzji Opakowanie: 1 fiolka z proszkiem</t>
  </si>
  <si>
    <t>Garamycin 2mg/cm² (130 mg)  gąbka Rozmiar: 10x10x0,5 cm</t>
  </si>
  <si>
    <r>
      <t xml:space="preserve">Clindamycini phosphas 150 mg/ml roztwór do wstrzykiwań / koncentrat do sporządzania roztworu do infuzji Opakowanie: 5 ampułek po </t>
    </r>
    <r>
      <rPr>
        <b/>
        <u/>
        <sz val="10"/>
        <color rgb="FF000000"/>
        <rFont val="Arial"/>
        <family val="2"/>
        <charset val="238"/>
      </rPr>
      <t>4 ml</t>
    </r>
  </si>
  <si>
    <t>Tachosil matryca z klejem do tkanek (fibrynogen ludzki/trombina ludzka) Rozmiar: 4,8x4,8cm Opakowanie: 2 sztuki.</t>
  </si>
  <si>
    <t>Benzyna apteczna Butelka 1 L</t>
  </si>
  <si>
    <t>Cisatracurii besilas 2 mg/ml roztwór do wstrzykiwań i infuzji Opakowanie: 5 amp. 5 ml</t>
  </si>
  <si>
    <t>Mivacurii chloridum 2 mg/ml roztwór do wstrzykiwań Opakowanie: 5 amp. 5 ml</t>
  </si>
  <si>
    <t>Atracurii besilas 10mg/ml roztwór do wstrzykiwań lub infuzji  Opakowanie: 5 amp. po 2,5 ml</t>
  </si>
  <si>
    <t>Atracurii besilas 10mg/ml roztwór do wstrzykiwań lub infuzji  Opakowanie: 5 amp. po 5 ml</t>
  </si>
  <si>
    <t>Piracetamum 200 mg/ml roztwór doustny Butelka 150 ml</t>
  </si>
  <si>
    <t>Somatostatinum 3 mg proszek i rozpuszczalnik do sporządzania roztworu do wstrzykiwań Opakowanie:  fiol. proszku + rozp. 1 ml</t>
  </si>
  <si>
    <t>Somatostatinum 3 mg</t>
  </si>
  <si>
    <t>Alfacalcidolum 0,25 mcg 100 kapsułek miękkich</t>
  </si>
  <si>
    <t>Alfacalcidolum 1 mcg 100 kapsułek miękkich</t>
  </si>
  <si>
    <t>Protamini sulfas 10 mg/ml roztwór do wstrzykiwań Opakowanie: 1 ampułka po 5 ml</t>
  </si>
  <si>
    <t>Acidum folikum 0,4 mg 30 tabletek Uwaga: Preparat musi posidać status leku</t>
  </si>
  <si>
    <t>Rifampicinum 300 mg 100 kapsułek twardych</t>
  </si>
  <si>
    <t>Tiapridi hydrochloridum 100 mg 20 tabletek</t>
  </si>
  <si>
    <t>Pudroderm zawiesina na skórę Butelka 140 g</t>
  </si>
  <si>
    <t>Oseltamivirum 75 mg  10 kapsułek twardych</t>
  </si>
  <si>
    <t>Topiramatum 25 mg 28 tabletek powlekanych</t>
  </si>
  <si>
    <t>Topiramatum 50 mg 28 tabletek powlekanych</t>
  </si>
  <si>
    <t>Topiramatum 100 mg 60 tabletek powlekanych</t>
  </si>
  <si>
    <t>Betamethasoni dipropionas + Betamethasoni natrii phosphas (6,43 mg + 2,63 mg)/ml
Opakowanie: 5 ampułek po 5 ml</t>
  </si>
  <si>
    <t>Acetylcysteine 200 mg 20 tabletek musujących</t>
  </si>
  <si>
    <t>Acetylcysteine 300mg/3ml roztwór do infuzji Opakowanie: 5 ampułek 3 ml</t>
  </si>
  <si>
    <t>Bisoprololi fumaras 1,25 mg 30 tabletek powlekanych</t>
  </si>
  <si>
    <t>Bisoprololi fumaras 2,5 mg 30 tabletek powlekanych</t>
  </si>
  <si>
    <t>Bisoprololi fumaras 5 mg 30 tabletek powlekanych</t>
  </si>
  <si>
    <t>Bromocriptinum 2,5 mg 30 tabletek</t>
  </si>
  <si>
    <t>Ramiprilum 2,5 mg 30 tabletek</t>
  </si>
  <si>
    <t>Ramiprilum 5 mg 30 tabletek</t>
  </si>
  <si>
    <t xml:space="preserve">Ferri isomaltosidum 100 mg Fe3+/ml roztwór do wstrzykiwań lub infuzji Opakowanie:5 ampułek po 1 ml </t>
  </si>
  <si>
    <t xml:space="preserve">Ferri isomaltosidum 100 mg Fe3+/ml roztwór do wstrzykiwań lub infuzji Opakowanie:5 ampułek po 5 ml </t>
  </si>
  <si>
    <t>Monover 100 mg 5 ampułek</t>
  </si>
  <si>
    <t>Monover 500 mg 5 ampułek</t>
  </si>
  <si>
    <t>Oxcarbazepinum 60mg/ml zawiesina doustna zawiesina doustna Butelka 250 ml</t>
  </si>
  <si>
    <t>Lithii carbonas 250 mg 60 tabletek</t>
  </si>
  <si>
    <t>Ethylis chloridum aerozol  pojemnik 70 g</t>
  </si>
  <si>
    <t>Barii sulfas zawiesina doustna i doodbytnicza 1g/ ml Butelka: 240 ml</t>
  </si>
  <si>
    <t>Suxamethonii chloridum 200 mg proszek do sporządzania roztworu do wstrzykiwań  Opakowanie: 10 fiolek</t>
  </si>
  <si>
    <t>Hydrocortisonum 100 mg proszek i rozpuszczalnik do sporządzania roztworu do wstrzykiwań lub do infuzji Opakowanie: 5 fiolek + 5 amp. rozpuszczalnika</t>
  </si>
  <si>
    <t>Hydrocortisonum 25 mg proszek i rozpuszczalnik do sporządzania roztworu do wstrzykiwań lub do infuzji Opakowanie: 5 fiolek + 5 amp. rozpuszczalnika</t>
  </si>
  <si>
    <t>Dexamethasoni phosphas 4 mg/ml roztwór do wstrzykiwań Opakowanie: 10 ampułek 1 ml</t>
  </si>
  <si>
    <t>Streptodornasum +Streptokinasum 1250 j.m. + 15000 j.m. Opakowanie: 6 czopków doodbytniczych</t>
  </si>
  <si>
    <t>Emofix maść hemostatyczna tubka 30 g</t>
  </si>
  <si>
    <t>Lignocainum hydrochloricum 20mg/ml 2% żel, typ U  z kaniulą tuba 30 g</t>
  </si>
  <si>
    <t>Fluocinoloni acetonidum + Neomycini sulfas (0,25 mg + 5 mg)/g tuba: maść 15 g</t>
  </si>
  <si>
    <t>Lignocainum hydrochloricum 20mg/ml 2% żel, typ A tuba 30 g</t>
  </si>
  <si>
    <t>Neomycinum 5mg/g (0,5%) maść do oczu tuba 3 g</t>
  </si>
  <si>
    <t>Tamsulosini hydrochloridum 0,4 mg 30 kapsułek o przedłużonym uwalnianiu</t>
  </si>
  <si>
    <r>
      <t xml:space="preserve">Parafina ciekła płyn Butelka z kroplomierzem: 100 ml </t>
    </r>
    <r>
      <rPr>
        <b/>
        <sz val="9"/>
        <color rgb="FF000000"/>
        <rFont val="Arial"/>
        <family val="2"/>
        <charset val="238"/>
      </rPr>
      <t>UWAGA: Nie zmieniać wielkości  i rodzaju opakowania</t>
    </r>
  </si>
  <si>
    <t xml:space="preserve">Oxycort (5 mg + 1,67 mg)/ml aerozol na skórę                           Pojemnik 32,25 g </t>
  </si>
  <si>
    <t>Oxycort A (10 mg + 10 mg)/g maść do oczu tuba 3 g</t>
  </si>
  <si>
    <t>Pancuronii bromidum 2 mg/ml roztwór do wstzrykiwań Opakowanie:  10 amp. 2 ml</t>
  </si>
  <si>
    <t>Prepidil 0,5mg/3g żel do szyjki macicy Opakowanie stanowi strzykawkę 3 g</t>
  </si>
  <si>
    <t>Spasmalgon (500 mg + 2 mg + 0,02 mg)/ml roztwór do wstrzykiwań Opakowanie: 10 amp.po 5 ml</t>
  </si>
  <si>
    <t>Cloxacillinum 500 mg 16  tabletek powlekanych</t>
  </si>
  <si>
    <t>Cloxacillinum 1000 mg proszek do przygotowania roztworu do infuzji i wstrzykiwań 1 fiolka</t>
  </si>
  <si>
    <t>Biotaksym 1000 mg proszek do sporządzania roztworu do wstrzykiwań  i infuzji op. 1 fiolka</t>
  </si>
  <si>
    <t>Biotaksym 2000 mg proszek do sporządzania roztworu do wstrzykiwań  i infuzji op. 1 fiolka</t>
  </si>
  <si>
    <t>Cefotaximum 1000 mg proszek do sporządzania roztworu do wstrzykiwań  i infuzji Opakowanie stanowi 1 fiolka</t>
  </si>
  <si>
    <t>Cefotaximum 2000 mg proszek do sporządzania roztworu do wstrzykiwań  i infuzji Opakowanie stanowi 1 fiolka</t>
  </si>
  <si>
    <t>Aciclovir 250 mg proszek do sporządzania roztworu do infuzji Opakowanie: 5 fiolek</t>
  </si>
  <si>
    <t>Alteplasum 20 20 mg proszek i rozpuszczalnik do sporządzania roztworu do infuzji  Opakowanie: 1 fiol. proszku + rozp. 20 ml</t>
  </si>
  <si>
    <t>Alteplasum 50 50 mg proszek i rozpuszczalnik do sporządzania roztworu do infuzji  Opakowanie: 1 fiol. proszku + rozp. 50 ml</t>
  </si>
  <si>
    <t>Acarbosum 50 mg 30 tabletek</t>
  </si>
  <si>
    <t>Acidum folicum 5 mg 30 tabletek</t>
  </si>
  <si>
    <t>Acidum folicum 15 mg 30 tabletek</t>
  </si>
  <si>
    <t>Akineton 2 mg 50 tabletek</t>
  </si>
  <si>
    <t>Akineton 5mg/ml roztwór do wstrzykiwań Opakowanie: 5 amp. 1 ml</t>
  </si>
  <si>
    <t>Amitriptylini hydrochloridum 10mg 60 tabletek powlekanych</t>
  </si>
  <si>
    <t>Amitriptylini hydrochloridum 25mg 60 tabletek powlekanych</t>
  </si>
  <si>
    <t>Atecortin krople do oczu i uszu, zawiesina Butelka: 5 ml</t>
  </si>
  <si>
    <t>Povidonum iodinatum  100mg/g maść tubka: 20 g</t>
  </si>
  <si>
    <t>Ticagrelorum 90 mg 56 tabletek powlekanych</t>
  </si>
  <si>
    <t>Clonazepam 1mg/ml  roztwór do wstrzykiwań Opakowanie: 10 amp po 2 ml</t>
  </si>
  <si>
    <t>Clonazepam 0,5 mg 30 tabletek</t>
  </si>
  <si>
    <t>Dikalii clorazepas 5 mg 30 tabletek</t>
  </si>
  <si>
    <t>Dikalii clorazepas 10 mg 30 tabletek</t>
  </si>
  <si>
    <t>Calcium dobesilate 250mg 30 tabletek</t>
  </si>
  <si>
    <t>Cortineff 0,1% maść do oczu 1mg/g  tuba: 3,0 g</t>
  </si>
  <si>
    <t>Fludrocortisoni acetas 100 μg 20 tabletek</t>
  </si>
  <si>
    <t>Diclofenacum natricum 100 mg 10 czopków</t>
  </si>
  <si>
    <t>Diltiazemi hydrochloridum 60 mg  60 tabletek powlekanych</t>
  </si>
  <si>
    <t>Diltiazemi hydrochloridum 90 mg 30 tabletek o przedłużonym uwalnianiu</t>
  </si>
  <si>
    <t>Diltiazemi hydrochloridum 120 mg 30 tabletek o przedłużonym uwalnianiu</t>
  </si>
  <si>
    <t>Lidocainum + Prilocainum (25 mg/g + 25 mg/g) krem Opakowanie: 1 tuba 5 g + 3 opatrunki okluzyjne</t>
  </si>
  <si>
    <t>Epanutin Parenteral 50 mg/ml roztwór do wstrzykiwań Opakowanie: 5 amp. 5 ml</t>
  </si>
  <si>
    <t>Simeticonum 40 mg/ml krople doustne, emulsja Opakowanie: 1 butelka 30 ml</t>
  </si>
  <si>
    <t>Simeticonum 40 mg 100 kapsułek</t>
  </si>
  <si>
    <t>Finasteridum 5 mg 28 tabletek powlekanych</t>
  </si>
  <si>
    <t>Fluconazolum 200 mg 7 tabletek</t>
  </si>
  <si>
    <t>Fluconazolum 100 mg 28 tabletek</t>
  </si>
  <si>
    <t>Dapagliflozinum + Metforminum 5 mg + 850 mg 60 tabletek powlekanych</t>
  </si>
  <si>
    <t>Betahistini dihydrochloridum 16 mg 30 tabletek</t>
  </si>
  <si>
    <t>Betahistini dihydrochloridum 8 mg 30 tabletek</t>
  </si>
  <si>
    <t>Hydrocortisonum 20 mg 20 tabletek</t>
  </si>
  <si>
    <t>Hydrocortisonum 1% krem 15g (10mg/g) tuba 15 g</t>
  </si>
  <si>
    <r>
      <t xml:space="preserve">Hydroxyzinum 2mg/ml syrop 200 ml </t>
    </r>
    <r>
      <rPr>
        <b/>
        <sz val="10"/>
        <rFont val="Arial"/>
        <family val="2"/>
        <charset val="238"/>
      </rPr>
      <t>Nie zmieniać wielkosci (pojemności) opakowania.</t>
    </r>
  </si>
  <si>
    <t>Cilazaprilum 1mg 30 tabletek powlekanych</t>
  </si>
  <si>
    <t>Cilazaprilum 2,5mg 30 tabletek powlekanych</t>
  </si>
  <si>
    <t>Cilazaprilum 5mg 30 tabletek powlekanych</t>
  </si>
  <si>
    <t>InnoVitum B krople Butelka: 4 ml</t>
  </si>
  <si>
    <t>Clonidini hydrochloridum 75 µg 50 tabl.</t>
  </si>
  <si>
    <t>Kaldyum 600 100 kapsułek o przedłużonym uwalnianiu</t>
  </si>
  <si>
    <t>Lisinoprilum 5 mg 28 tabl.</t>
  </si>
  <si>
    <t>Lisinoprilum 10mg 28 tabl</t>
  </si>
  <si>
    <t>Lisinoprilum 20mg 28 tabl</t>
  </si>
  <si>
    <t>Betaxololi hydrochloridum 20mg 28 tabletek powlekanych</t>
  </si>
  <si>
    <t>Mirtazapinum 15 mg 30 tabletek ulegających rozpadowi w jamie ustnej</t>
  </si>
  <si>
    <t>Mirtazapinum 30 mg 30 tabletek ulegających rozpadowi w jamie ustnej</t>
  </si>
  <si>
    <t>Nimodipinum 30 mg 100 tabletek</t>
  </si>
  <si>
    <t>Timololum 2,5 mg/m  krople do oczu, roztwór butelka 5 ml.</t>
  </si>
  <si>
    <t>Timololum 5 mg/m  krople do oczu, roztwór butelka 5 ml.</t>
  </si>
  <si>
    <t>Risperidonum 1 mg 20 tabletek</t>
  </si>
  <si>
    <t>Risperidonum 2 mg 20 tabletek</t>
  </si>
  <si>
    <t>Ropivacaini hydrochloridum 2 mg/ml  roztwór do wstrzykiwań Opakowanie: 5 amp. po 10ml</t>
  </si>
  <si>
    <t>Ropivacaini hydrochloridum 5 mg/ml  roztwór do wstrzykiwań Opakowanie: 5 amp. po 10ml</t>
  </si>
  <si>
    <t>Ropivacaini hydrochloridum 10 mg/ml  roztwór do wstrzykiwań Opakowanie: 5 amp. po 10ml</t>
  </si>
  <si>
    <t>Warfarinum natricum 3mg 100 tabletek</t>
  </si>
  <si>
    <t>Warfarinum natricum 5mg 100 tabletek</t>
  </si>
  <si>
    <t>Theophyllinum anhydricum 300 mg 50 tabletek o przedłużonym uwalnianiu</t>
  </si>
  <si>
    <t>Sertralinum 50 mg 28 tabletek powlekanych</t>
  </si>
  <si>
    <t>Sertralinum 100 mg 28 tabletek powlekanych</t>
  </si>
  <si>
    <t>Actrapid Penfil 100 j.m/ml Opakowanie: 5 wkładów po 3 ml</t>
  </si>
  <si>
    <t>Insulatard Penfil 100 j.m./ml zawiesina do wstrzykiwań Opakowanie: 10 wkładów po 3ml</t>
  </si>
  <si>
    <t>Levemir 100j.m./ml zawiesina do wstrzykiwań Opakowanie: 10 wkładów Penfil po 3 ml</t>
  </si>
  <si>
    <t>Mixtard 30 Penfil 100j.m./ml zawiesina do wstrzykiwań Opakowanie: 5 wkładów po 3 ml</t>
  </si>
  <si>
    <t>Mixtard 50 Penfil 100j.m./ml zawiesina do wstrzykiwań Opakowanie: 5 wkładów po 3 ml</t>
  </si>
  <si>
    <t>NovoMix 30 Penfil 100j.m./ml zawiesina do wstrzykiwań Opakowanie: 10 wkładów po 3 ml</t>
  </si>
  <si>
    <t>NovoMix 50 Penfil 100j.m./ml zawiesina do wstrzykiwań Opakowanie: 10 wkładów po 3 ml</t>
  </si>
  <si>
    <t>NovoRapid Penfil 100 j.m./ml zaiwesina do wstrzykiwań Opakowanie: 10 wkładów po 3 ml</t>
  </si>
  <si>
    <t>Tresiba Penfil 100 roztwór do wstrzykiwań 100 j.m./ml Opakowanie: 5 wkładów  Penfil po 3 ml</t>
  </si>
  <si>
    <t>Tresiba Flextouch 100 roztwór do wstrzykiwań 100 j.m./ml Opakowanie: 5 wkładów  Penfil po 3 ml</t>
  </si>
  <si>
    <t>Ryzodeg Penfil 100 j.m./ml roztwór do wstrzykiwań Opakowanie 5 wkładów po 3 ml</t>
  </si>
  <si>
    <r>
      <t xml:space="preserve">Metformini hydrochloridum 500 mg 30 tabletek o przedłużonym uwalnianiu </t>
    </r>
    <r>
      <rPr>
        <b/>
        <u/>
        <sz val="10"/>
        <rFont val="Arial"/>
        <family val="2"/>
        <charset val="238"/>
      </rPr>
      <t xml:space="preserve">Uwaga: Nie zamieniać postaci leku!!! </t>
    </r>
  </si>
  <si>
    <r>
      <t xml:space="preserve">Metformini hydrochloridum 750 mg 30 tabletek o przedłużonym uwalnianiu </t>
    </r>
    <r>
      <rPr>
        <b/>
        <u/>
        <sz val="10"/>
        <rFont val="Arial"/>
        <family val="2"/>
        <charset val="238"/>
      </rPr>
      <t xml:space="preserve">Uwaga: Nie zamieniać postaci leku!!! </t>
    </r>
  </si>
  <si>
    <r>
      <t xml:space="preserve">Metformini hydrochloridum 1000 mg 30 tabletek o przedłużonym uwalnianiu </t>
    </r>
    <r>
      <rPr>
        <b/>
        <u/>
        <sz val="10"/>
        <rFont val="Arial"/>
        <family val="2"/>
        <charset val="238"/>
      </rPr>
      <t xml:space="preserve">Uwaga: Nie zamieniać postaci leku!!! </t>
    </r>
  </si>
  <si>
    <r>
      <t xml:space="preserve">Enterol 250mg x 50 kaps. </t>
    </r>
    <r>
      <rPr>
        <b/>
        <u/>
        <sz val="10"/>
        <rFont val="Arial"/>
        <family val="2"/>
        <charset val="238"/>
      </rPr>
      <t>UWAGA: NIE ZAMIENIAĆ!!!</t>
    </r>
  </si>
  <si>
    <t>Sora Forte szampon leczniczy (10mg/ml) tuba 50 ml</t>
  </si>
  <si>
    <r>
      <t xml:space="preserve">Carbamazepinum 300 mg 50 tabletek o przedłużonym uwalnianiu </t>
    </r>
    <r>
      <rPr>
        <b/>
        <sz val="10"/>
        <rFont val="Arial"/>
        <family val="2"/>
        <charset val="238"/>
      </rPr>
      <t xml:space="preserve">Uwaga: Nie zamieniać postaci leku!!! </t>
    </r>
  </si>
  <si>
    <t>Fidaxomicinum 200 mg 20 tabletek powlekanych</t>
  </si>
  <si>
    <t>Apixabanum 2,5 mg 60 tabletek powlekanych</t>
  </si>
  <si>
    <t>Theophyllinum 20mg/ml  roztwór do wstrzykiwań/do infuzji Opakowanie: 5 ampułek po 10 ml</t>
  </si>
  <si>
    <t>Gabapentinum 100 mg 100 tabletek powlekanych</t>
  </si>
  <si>
    <t>Gabapentinum 300 mg 100 tabletek powlekanych</t>
  </si>
  <si>
    <t>Gabapentinum 400 mg 100 tabletek powlekanych</t>
  </si>
  <si>
    <t>Duloxetinum 30 mg 28 tabletek dojelitowych</t>
  </si>
  <si>
    <t>Duloxetinum 60 mg 28 tabletek dojelitowych</t>
  </si>
  <si>
    <t>Liprolog 100 j.m/ml roztwór do wstrzykiwań Opakowanie: 10 wkładów po 3 ml</t>
  </si>
  <si>
    <t>Liprolog Kwikpen 200 j.m./ml roztwór do wstrzykiwań Opakowanie: 5 wstrzykiwaczy 3 ml</t>
  </si>
  <si>
    <t>SUMA</t>
  </si>
  <si>
    <t>Prostin VR 500 mcg/ml roztwór do wstrzykiwań Opakowanie: 5 amp. 1 ml</t>
  </si>
  <si>
    <t>Betadrin WZF (1 mg + 0,33 mg)/ml krople do nosa, roztwór Butelka 10 ml</t>
  </si>
  <si>
    <t>Betadrin WZF (1 mg + 0,33 mg)/ml krople do nosa Butelka 10 ml</t>
  </si>
  <si>
    <t>Ceftazidimum 1000 mg proszek do sporządzania roztworu do wstrzykiwań lub infuzji Opakowanie: 1 fiolka</t>
  </si>
  <si>
    <t>Biotum 1000 mg proszek do sporządzania roztworu do wstrzykiwań lub infuzji Opakowanie: 1 fiolka</t>
  </si>
  <si>
    <t>Aldactone 200mg/10ml roztwór do wstrzykiwań Opakowanie: 10 amp. 10 ml</t>
  </si>
  <si>
    <t>Linezolid 2mg/ml worek 300 ml</t>
  </si>
  <si>
    <t>Linezolid 2mg/ml roztwór do infuzji Opakowanie: 1 worek 300 ml z dwoma portami zapakowany w tekturowe  opakowanie zewnetrzne</t>
  </si>
  <si>
    <t>Hexatiab Activ żel tubka 25 ml</t>
  </si>
  <si>
    <t>Canagliflozinum 100 mg 30 tabletek powlekanych</t>
  </si>
  <si>
    <t>Posterisan 10 czopków doodbytniczych</t>
  </si>
  <si>
    <t>Posterisan 166,7 mg maść tuba 25 g</t>
  </si>
  <si>
    <t>Posterisan H (387,1 mg + 5 mg) 10 czopków doodbytniczych</t>
  </si>
  <si>
    <t>Posterisan H (166,7 mg + 2,5 mg)/g  maść tuba 25 g</t>
  </si>
  <si>
    <t xml:space="preserve">Urapidilum 25 mg (5mg/ml) roztwór do wstrzykiwań Opakowanie: 5 apmpułek po 5 ml </t>
  </si>
  <si>
    <t>Lignocainum 2% c. Noradrenalino 0,00125% (20 mg + 0,025 mg)/ml Opakowanie 10 ampułek po 2 ml</t>
  </si>
  <si>
    <t xml:space="preserve">Heparinum 5000 j.m./ml roztwór do wstrzykiwań Opakowanie: 5 fiolek po 5 ml </t>
  </si>
  <si>
    <t>Adrenalini 0,1% 1mg/ml  roztwór do wstrzykiwań Opakowanie: 10 ampułek po 1 ml</t>
  </si>
  <si>
    <t>Ephedrinum hydrochloricum (25 mg/ml) roztwór do wstrzykiwań Opakowanie: 10 ampułek 1 ml</t>
  </si>
  <si>
    <t>Dopaminum hydrochloricum 4% (40 mg/ml) roztwór do infuzji Opakowanie: 10 ampułek 5 ml</t>
  </si>
  <si>
    <t>Dopaminum hydrochloricum 1% (10 mg/ml) roztwór do infuzji Opakowanie: 10 ampułek 5 ml</t>
  </si>
  <si>
    <t xml:space="preserve">Calcium chloratum 67 mg/ml roztwór do wstrzykiwań Opakowanie: 10 ampułek po 10 ml </t>
  </si>
  <si>
    <t>Atropinum sulfuricnum 0,5 mg/ml roztwór do wstrzykiwań Opakowanie: 10 ampułek 1 ml</t>
  </si>
  <si>
    <t>Atropinum sulfuricnum 1 mg/ml roztwór do wstrzykiwań Opakowanie: 10 ampułek 1 ml</t>
  </si>
  <si>
    <t xml:space="preserve">Fortrans saszetka 74 g                                     </t>
  </si>
  <si>
    <t>Metronidazol 0,5% (5 mg/ml) roztwór do infuzji Pojemnik 100 ml</t>
  </si>
  <si>
    <t>Pakiet nr 36</t>
  </si>
  <si>
    <t>Pakiet nr 69</t>
  </si>
  <si>
    <t>Pakiet nr 71</t>
  </si>
  <si>
    <t>Pakiet nr 73</t>
  </si>
  <si>
    <t>TauroLock  HEP 500 Opakowanie: 10 ampułek po 5 ml</t>
  </si>
  <si>
    <t>Thiamazolum 20 mg 50 tabletek powlekanych</t>
  </si>
  <si>
    <t>Valsartan 80 mg 28 tabletki powlekane</t>
  </si>
  <si>
    <t>Valsartan 160 mg 28 tabletki powlekane</t>
  </si>
  <si>
    <t>Clonazepam 2 mg 30 tabletek</t>
  </si>
  <si>
    <t>Citaloprami hydrobromidum 20 mg 20 tabletek powlekanych</t>
  </si>
  <si>
    <t>Citaloprami hydrobromidum 40 mg 20 tabletek powlekanych</t>
  </si>
  <si>
    <t>Ipratropii bromidum + Salbutamolum (0,5 mg + 2,5 mg)/2,5 ml roztwór do nebulizacji 20 amułek po 2,5 ml</t>
  </si>
  <si>
    <t xml:space="preserve">Esomeprazolum  proszek do sporządzania roztworu do wstrzykiwań i infuzji 40 mg Opakowanie: 1 fiolka </t>
  </si>
  <si>
    <t>Fluconazole 2mg/ml butelka 100 ml roztwór do infuzji Opakowanie stanowi 1 butelka</t>
  </si>
  <si>
    <r>
      <rPr>
        <b/>
        <sz val="11"/>
        <color theme="1"/>
        <rFont val="Calibri"/>
        <family val="2"/>
        <charset val="238"/>
        <scheme val="minor"/>
      </rPr>
      <t>Uwaga:</t>
    </r>
    <r>
      <rPr>
        <sz val="11"/>
        <color theme="1"/>
        <rFont val="Calibri"/>
        <family val="2"/>
        <charset val="238"/>
        <scheme val="minor"/>
      </rPr>
      <t xml:space="preserve"> Zamawiający dopuszcza zaoferowanie leku w postaci koncentratu do sporzadzania roztworu do infuzji albo liofilizatu do sporzadzania roztworu do infuzji</t>
    </r>
  </si>
  <si>
    <t>Neurovit 100 tabletek powlekanych</t>
  </si>
  <si>
    <t>Spironolactonum 100 mg 20 tabletek powlekanych</t>
  </si>
  <si>
    <t>Vitaminum E 300 mg/ml płyn doustny Opakowanie: butelka 10 ml</t>
  </si>
  <si>
    <t>Vitaminum A 50000 IU/ml płyn doustny Opakowanie: butelka: 10 ml</t>
  </si>
  <si>
    <r>
      <t xml:space="preserve">Spironolactonum  25 mg 20 tabletek powlekanych </t>
    </r>
    <r>
      <rPr>
        <b/>
        <sz val="10"/>
        <rFont val="Arial"/>
        <family val="2"/>
        <charset val="238"/>
      </rPr>
      <t>UWAGA: Nie zamieniać wielkości opakowania</t>
    </r>
  </si>
  <si>
    <t>Etamsylatum 250 mg 30 tabetek</t>
  </si>
  <si>
    <t>Chloramphenicolum 1% maść 10 mg/g tuba 5 g</t>
  </si>
  <si>
    <t>Chloramphenicolum 2% maść 20 mg/g tuba 5 g</t>
  </si>
  <si>
    <t>Halidor 100 mg 60 tabletek</t>
  </si>
  <si>
    <t>Enalaprili maleas 20 mg 60 tabletek</t>
  </si>
  <si>
    <t>Magnesii sulfas 200 mg/ml roztwór do wstrzykiwań Opakowanie: 10 amp. 10 ml</t>
  </si>
  <si>
    <t>Molsidominum 4 mg 30 tabletek</t>
  </si>
  <si>
    <t>Torasemid 5 mg 30 tabletek</t>
  </si>
  <si>
    <t>Torasemid 10 mg 30 tabletek</t>
  </si>
  <si>
    <t>Torasemid 20 mg 30 tabletek</t>
  </si>
  <si>
    <t>Ambroxoli hydrochloridum 7,5mg/ml roztwór do wstrzykiwań Opakowanie: 10 ampułek 2 ml</t>
  </si>
  <si>
    <r>
      <t xml:space="preserve">Sulfathiazolum argentum 2% (20 mg/g) krem 40 g </t>
    </r>
    <r>
      <rPr>
        <b/>
        <sz val="10"/>
        <rFont val="Arial"/>
        <family val="2"/>
        <charset val="238"/>
      </rPr>
      <t>UWAGA  Nie zmieniać wielkości opakowania</t>
    </r>
  </si>
  <si>
    <t>Pancreatinum 10 000 j.m. lipazy 50 kapsułek dojelitowych</t>
  </si>
  <si>
    <t>Oxytetracyclinum + Hydrocortisoni acetas (30 mg + 10 mg)/g maść tuba 10 g</t>
  </si>
  <si>
    <t>Ofloxacinum 3 mg/g (3%) krople do oczu, roztwór Butelka 5 ml</t>
  </si>
  <si>
    <t>Acidum ursodeoxycholicum 150 mg 50 kapsułek twardych</t>
  </si>
  <si>
    <t>Acidum ursodeoxycholicum 300 mg 50 kapsułek twardych</t>
  </si>
  <si>
    <t>Acidum acetylsalicylicum 75 mg 60 tabletek dojelitowych</t>
  </si>
  <si>
    <t>Ciprofloxacinum 3 mg/ml krople do oczu, roztwór. Butelka 5 ml</t>
  </si>
  <si>
    <t>Dexpanthenolum 5% 50mg/g żel do oczu  Opakowanie: tuba 10 g</t>
  </si>
  <si>
    <t>Cholecalciferolum płyn doustny 15 000 j.m./ 1 ml Opakowanie: butelka 10 ml</t>
  </si>
  <si>
    <t>Lercanidipini hydrochloridum 10 mg 28 tabletek powlekanych</t>
  </si>
  <si>
    <t>Vinpocetinum 5 mg 50 tabletek</t>
  </si>
  <si>
    <t>Insulin Aspart 100 j./ml Opakowanie: 10 wkładów SOLOSTAR 3 ml</t>
  </si>
  <si>
    <t>Amikacinum 3mg/ml krople do oczu, roztwór Butelka 5ml</t>
  </si>
  <si>
    <t>Metoprololi tartras 1mg/ml Opakowanie: 5 amp po 5 ml</t>
  </si>
  <si>
    <t>Co-Prestarium 5mg/10mgx 90 tabletek</t>
  </si>
  <si>
    <t>Co-Prestarium  10mg/5mgx 90 tabletek</t>
  </si>
  <si>
    <t>Co-Prestarium 10mg/10mgx 90 tabletek</t>
  </si>
  <si>
    <t>Triplixam10mg/2,5mg/10mg 90 tabletek powlekanych</t>
  </si>
  <si>
    <t>Triplixam 10mg/2,5mg/5mg 90 tabletek powlekanych</t>
  </si>
  <si>
    <t>Diaprel MR 30 mg  90 tabl. o zmodyfikowanym uwalnianiu</t>
  </si>
  <si>
    <t>Diaprel MR 60 mg 9 90 tabl. o zmodyfikowanym uwalnianiu</t>
  </si>
  <si>
    <t>Preductal MR 35 mg  90 tabl. o zmodyfikowanym uwalnianiu</t>
  </si>
  <si>
    <t>Prestarium 5 mg 90 tabletek powlekanych</t>
  </si>
  <si>
    <t>Prestarium 10 mg 90 tabletek powlekanych</t>
  </si>
  <si>
    <t>Fiasp Penfil 300 j.m./3ml Opakowanie 5 wkładów typu PENFIL</t>
  </si>
  <si>
    <t>Ozempic 0,25 mg 1 wstrzykiwacz 1,5 ml + 4 igły NovoFine Plus</t>
  </si>
  <si>
    <t>Liprolog Junior Kwikpen 300 j.m./3 ml Opakowanie: 5 wstrzykiwaczy po 3 ml</t>
  </si>
  <si>
    <t>Trulicity 3,0 mg/0,5ml roztwór do wstrzykiwań Opakowanie: 2 wstrzykiwacze 0,5 ml</t>
  </si>
  <si>
    <t>Trulicity 4,5mg/0,5ml roztwór do wstrzykiwań Opakowanie: 2 wstrzykiwacze 0,5 ml</t>
  </si>
  <si>
    <t>Ozempic 0,50 mg 1 wstrzykiwacz 1,5 ml + 4 igły NovoFine Plus</t>
  </si>
  <si>
    <t>Ozempic 1,00 mg 1 wstrzykiwacz 1,5 ml + 4 igły NovoFine Plus</t>
  </si>
  <si>
    <t>Citaloprami hydrobromidum 10 mg 20 tabletek powlekanych</t>
  </si>
  <si>
    <t>Ceftazidimum + Avibactamum 2g + 0,5 g Proszek do sporządzania koncentratu roztworu do infuzji Opakowanie: 10 fiolek</t>
  </si>
  <si>
    <t>Mesalazinum 1 g 14 czopków doodbytniczych</t>
  </si>
  <si>
    <t>Mesalazinum 1g/100ml wlewka doodbytnicza opakowanie zawiera 7 wlewek</t>
  </si>
  <si>
    <t>Mesalazinum 500 mg 100 tabl. dojelitowych</t>
  </si>
  <si>
    <t>Amoxicillinum 500 mg 16 tabletek</t>
  </si>
  <si>
    <t>URO-TAINER SUBY G Opakowanie: 10 butelek po 100 ml</t>
  </si>
  <si>
    <t>URO-TAINER Polihexanide 0,02% Opakowanie: 10 butelek po 100 ml</t>
  </si>
  <si>
    <t>URO-TAINER SOLUTIO R Opakowanie: 10 butelek po 100 ml</t>
  </si>
  <si>
    <t>Pakiet nr 38</t>
  </si>
  <si>
    <t xml:space="preserve">Korek Dual Cap stosowany do bezigłowych zaworów, niebieski, zawierający 70% alkoholu izopropylowego ( IPA ), w pełni aseptyczny, usuwający drobnoustroje ( CRBSI ) o działaniu w pierwszych 30 sekundach od zastosowania do użycia przez 7 dni Opakowanie: 350  sztuk. </t>
  </si>
  <si>
    <t>Op.</t>
  </si>
  <si>
    <t>Alkala T 20 tabletek</t>
  </si>
  <si>
    <t>Calcium gluconicum 10% 100mg/ml roztwór do wstrzykiwań Opakowanie: 10 ampułek po 10 ml</t>
  </si>
  <si>
    <t>Natrii valproas 400 mg (400 mg/4 ml) proszek i rozpuszczalnik do sporządzania roztworu do wstrzykiwań Opakowanie: 1 fiol. z proszkiem 400 mg + 1 amp. z rozp. 4 ml</t>
  </si>
  <si>
    <t>Acetazolamid 250 mg 30 tabletek</t>
  </si>
  <si>
    <r>
      <t xml:space="preserve">Spironolactonum 100 mg 30 </t>
    </r>
    <r>
      <rPr>
        <u/>
        <sz val="10"/>
        <rFont val="Arial"/>
        <family val="2"/>
        <charset val="238"/>
      </rPr>
      <t>tabletek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Uwaga: Nie zmieniać postaci !!! </t>
    </r>
  </si>
  <si>
    <t>Partusisten 0,5 mg/10 ml Opakowanie: 5 ampułek 10 ml</t>
  </si>
  <si>
    <t>Salmeterolum 50 mcg/dawkę inh. proszek do inhalacji w kapsułkach twardych Opakowanie: 90 kapsułek</t>
  </si>
  <si>
    <t>Fibrinogenum humanum 1g Proszek do sporządzania roztworu do wstrzykiwań lub infuzji Opakowanie: 1 fiolka</t>
  </si>
  <si>
    <r>
      <t xml:space="preserve">Carbamazepinum 200 mg 50 tabletek o przedłużonym uwalnianiu </t>
    </r>
    <r>
      <rPr>
        <b/>
        <sz val="10"/>
        <rFont val="Arial"/>
        <family val="2"/>
        <charset val="238"/>
      </rPr>
      <t xml:space="preserve">Uwaga: Nie zamieniać postaci leku!!! </t>
    </r>
  </si>
  <si>
    <t>Tetanus Gamma 250 iu/ml Opakowanie: 1 ampułka</t>
  </si>
  <si>
    <t>Octaplex 500 j.m. proszek i rozpuszczalnik do sporządzania roztworu do wstrzykiwań Opakowanie: 1 fiol. proszku + fiol. rozp. 20 ml + 1 igła dwustronna + 1 igła z filtrem</t>
  </si>
  <si>
    <t>Enoxaparinum natricum 2000 j.m. 20 mg/0,2 ml roztwór do wstrzykiwań Opakowanie: 10 ampułkostrzykawek</t>
  </si>
  <si>
    <t>Enoxaparinum natricum 4000 j.m. 40 mg/0,4 ml roztwór do wstrzykiwań Opakowanie: 10 ampułkostrzykawek</t>
  </si>
  <si>
    <t>Enoxaparinum natricum 6000 j.m. 60 mg/0,6 ml roztwór do wstrzykiwań Opakowanie: 10 ampułkostrzykawek</t>
  </si>
  <si>
    <t>Enoxaparinum natricum 8000 j.m. 80 mg/0,8 ml roztwór do wstrzykiwań Opakowanie: 10 ampułkostrzykawek</t>
  </si>
  <si>
    <t>Enoxaparinum natricum 10 000 j.m. 100 mg/ml roztwór do wstrzykiwań Opakowanie: 10 ampułkostrzykawek</t>
  </si>
  <si>
    <t>Enoxaparinum natricum 15 000 j.m. 150 mg/1ml roztwór do wstrzykiwań 10 ampułkostrzykawek</t>
  </si>
  <si>
    <t>Citra Lock S 46,7%  Opakowanie  typu TWIN PACK</t>
  </si>
  <si>
    <t xml:space="preserve">Korek Dual Cap Opakowanie: 350  sztuk. </t>
  </si>
  <si>
    <t>Sugammadexum 100 mg/ml roztwór do wstrzykiwań Opakowanie: 10 fiolek po 2 ml</t>
  </si>
  <si>
    <t>Landiololi hydrochloridum 300 mg proszek do sporządzania roztworu do infuzji Opakowanie: 1 fiolka</t>
  </si>
  <si>
    <t>Bismuthi kalii subcitras + Metronidazolum + Tetracyclini hydrochloridum (140 mg + 125 mg + 125 mg) kapsułki twarde Opakowanie: 120 kapsułek</t>
  </si>
  <si>
    <t>Tachosil matryca z klejem do tkanek (fibrynogen ludzki/trombina ludzka) Rozmiar: 3 x 2,5 cm Opakowanie: 1 sztuka</t>
  </si>
  <si>
    <t>Clarithromycin proszek do sporządzania koncentratu roztworu do infuzji 500 mg Opakowanie: 1 fiolka</t>
  </si>
  <si>
    <t>chyba wykreślić bo niedostępne</t>
  </si>
  <si>
    <t>PGF</t>
  </si>
  <si>
    <t>Pregabalinum 150 mg 56 kapsułek twardych</t>
  </si>
  <si>
    <t>Pregabalinum 75 mg 56 kapsułek twardych</t>
  </si>
  <si>
    <t>Metformini hydrochloridum 500mg 60 tabletek powlekanych</t>
  </si>
  <si>
    <t>Metformini hydrochloridum 850mg 60 tabletek powlekanych</t>
  </si>
  <si>
    <t>Metformini hydrochloridum 1000mg 60 tabletek powlekanych</t>
  </si>
  <si>
    <t>Ivabradinum  5mg 112 tabletek</t>
  </si>
  <si>
    <t>Ivabradinum 7,5mg 112 tabletek</t>
  </si>
  <si>
    <t>Rifaximinum 200 mg 28 tabletek powlekanych</t>
  </si>
  <si>
    <t>Betahistini dihydrochloridum 24 mg 60 tabletek</t>
  </si>
  <si>
    <t>?</t>
  </si>
  <si>
    <t>Timonacicum 100 mg 30 tabletek</t>
  </si>
  <si>
    <t>Enalaprili maleas 5 mg 60 tabletek</t>
  </si>
  <si>
    <t>Enalaprili maleas 10 mg 60 tabletek</t>
  </si>
  <si>
    <r>
      <t xml:space="preserve">Isonasin Septo roztwór do płukania nosa przy przeziębieniach i zapaleniu spojówek nosa i gardła Opakowanie: 20 ampułek po 5 ml </t>
    </r>
    <r>
      <rPr>
        <b/>
        <sz val="10"/>
        <rFont val="Arial"/>
        <family val="2"/>
        <charset val="238"/>
      </rPr>
      <t>Uwaga: Nie zamieniać!!!</t>
    </r>
  </si>
  <si>
    <t>Sanofi</t>
  </si>
  <si>
    <t>Tertensif SR 1,5 mg 108 tabletek o przedłużonym uwalnianiu</t>
  </si>
  <si>
    <t>Farmacol</t>
  </si>
  <si>
    <t>Asclepios</t>
  </si>
  <si>
    <t>Lek</t>
  </si>
  <si>
    <t>Edicin/Vancomycin 500 mg, proszek do sporządzania koncentratu roztworu do infuzji 1 fiolka</t>
  </si>
  <si>
    <t>Edicin/Vancomycin 1000 mg, proszek do sporządzania koncentratu roztworu do infuzji 1 fiolka</t>
  </si>
  <si>
    <t>brak!</t>
  </si>
  <si>
    <t>Igantet/ Tetanus Gamma 250 iu/ml Opakowanie: 1 ampułka</t>
  </si>
  <si>
    <t>Baxter</t>
  </si>
  <si>
    <t>Tramco</t>
  </si>
  <si>
    <t>Dobcard/ Dobutamin 250 mg 10 ampułek</t>
  </si>
  <si>
    <t>(Helicid-Zentiva, Polprazol -Polfarma)</t>
  </si>
  <si>
    <t>Polprazol/Helicid/ Omeprazol 40 mg proszek do sporządzania roztworu do infuzji opakowanie zawiera 1 fiolkę</t>
  </si>
  <si>
    <t>koniec produkcji!</t>
  </si>
  <si>
    <t>Midazolam/ Midanium roztw. do wstrz.(5 mg/ml) 10 amp. 1 ml</t>
  </si>
  <si>
    <t>Midazolam/ Midanium roztw. do wstrz.(50 mg/10 ml) 5 amp. 10 mll</t>
  </si>
  <si>
    <t>co z produkcją ?</t>
  </si>
  <si>
    <t>Tachosil gąbka przeciwkrwotoczna 4,8 x 4,8 cm - 2 sztuki</t>
  </si>
  <si>
    <t>Tachosil gąbka przeciwkrwotoczna 3x2,5cm cm pakowane po 1 sztuka</t>
  </si>
  <si>
    <r>
      <t xml:space="preserve">Dalacin C/Clindamycin 600mg/4 ml roztwór do wstrzykiwań Opakowanie: 5 ampułek </t>
    </r>
    <r>
      <rPr>
        <b/>
        <u/>
        <sz val="10"/>
        <color rgb="FF000000"/>
        <rFont val="Arial"/>
        <family val="2"/>
        <charset val="238"/>
      </rPr>
      <t>4 ml</t>
    </r>
  </si>
  <si>
    <r>
      <t>Dalacin C/ Clindamycini phosphas 150 mg/ml roztwór do wstrzykiwań Opakowanie: 1 ampułka po</t>
    </r>
    <r>
      <rPr>
        <b/>
        <u/>
        <sz val="10"/>
        <color rgb="FF000000"/>
        <rFont val="Arial"/>
        <family val="2"/>
        <charset val="238"/>
      </rPr>
      <t xml:space="preserve"> 6 ml</t>
    </r>
  </si>
  <si>
    <r>
      <t>Clindamycini phosphas 150 mg/ml roztwór do wstrzykiwań / koncentrat do sporządzania roztworu do infuzji Opakowanie: 1 ampułka po</t>
    </r>
    <r>
      <rPr>
        <u/>
        <sz val="10"/>
        <color rgb="FF000000"/>
        <rFont val="Arial"/>
        <family val="2"/>
        <charset val="238"/>
      </rPr>
      <t xml:space="preserve"> </t>
    </r>
    <r>
      <rPr>
        <b/>
        <u/>
        <sz val="10"/>
        <color rgb="FF000000"/>
        <rFont val="Arial"/>
        <family val="2"/>
        <charset val="238"/>
      </rPr>
      <t>6 ml</t>
    </r>
  </si>
  <si>
    <t>Bebilon Nenatal Premium płyn 70 ml opakowanie zawiera 24 butelki</t>
  </si>
  <si>
    <t>Nutramigen 1 LGG puszka zawiera 400 g proszku</t>
  </si>
  <si>
    <t>Cloxacillinum 2000 mg proszek do przygotowania roztworu do infuzji i wstrzykiwań 1 fiolka</t>
  </si>
  <si>
    <t>TauroLock  HEP 500 Opakowanie: 10 ampułek po 5 ml Uwaga!Nie zamieniać.</t>
  </si>
  <si>
    <t>Penicillinum Crystallisatum 1000000 j.m.proszek do sporządzania roztworu do wstrzykiwań Opakowanie: 1 fiolka</t>
  </si>
  <si>
    <t>Transtec 52,5mcg/h (30 mg)TTS, system, transdermalny plaster Opakowanie: 5 plastrów</t>
  </si>
  <si>
    <t>Transtec 35mcg/h (20 mg)TTS, system, transdermalny plaster Opakowanie: 5 plastrów</t>
  </si>
  <si>
    <t>Hipp H.A 1 Combiotic  90 ml Opakowanie zawiera 24 butelki.</t>
  </si>
  <si>
    <t>Hipp Bio Combiotic , płyn  90 ml opakowanie zawiera 24 butelki</t>
  </si>
  <si>
    <t>PreNan HMF 72x1g wzmacniacz mleka kobiecego</t>
  </si>
  <si>
    <t>Levofloxacin 5mg/ml worek 100 ml  Opakowanie po 5szt.</t>
  </si>
  <si>
    <t>Pantoprazolum 40 mg proszek do przygotowania roztworu do wstrzykiwań; Opakowanie: 10 fiolek</t>
  </si>
  <si>
    <t>Nystatyna 100 000 j.m./ml granulat do sporządzania zawiesiny doustnej i stosowania w jamie ustnej Opakowanie: 1 butelka 5g/24ml</t>
  </si>
  <si>
    <t>Azithromycinum 500 mg 6 tabletek powlekanych</t>
  </si>
  <si>
    <r>
      <t xml:space="preserve">Lercanidipini hydrochloridum </t>
    </r>
    <r>
      <rPr>
        <b/>
        <sz val="10"/>
        <color theme="1"/>
        <rFont val="Arial"/>
        <family val="2"/>
        <charset val="238"/>
      </rPr>
      <t>20</t>
    </r>
    <r>
      <rPr>
        <sz val="10"/>
        <color theme="1"/>
        <rFont val="Arial"/>
        <family val="2"/>
        <charset val="238"/>
      </rPr>
      <t xml:space="preserve"> mg 28 tabletek powlekanych</t>
    </r>
  </si>
  <si>
    <r>
      <t xml:space="preserve">Pinol, płyn pielgnacyjny do ciała zapobiegający powstawaniu odleżyn, z pompką 500 ml </t>
    </r>
    <r>
      <rPr>
        <b/>
        <sz val="10"/>
        <color theme="1"/>
        <rFont val="Arial"/>
        <family val="2"/>
        <charset val="238"/>
      </rPr>
      <t>Nie zamieniać</t>
    </r>
  </si>
  <si>
    <t xml:space="preserve">Linezolid 2mg/ml roztwór do infuzji Opakowanie:  300 ml </t>
  </si>
  <si>
    <t>Ceftazidimum 1000 mg proszek do sporządzania roztworu do wstrzykiwań i infuzji Opakowanie: 1 fiolka</t>
  </si>
  <si>
    <t>Zamawiający wymaga aby dostawa leków odbywała się do godziny 9:00 oraz dostawy CITO w dniach od poniedziałku do soboty.</t>
  </si>
  <si>
    <t>Sitagliptinum 100mg 28 tabletek</t>
  </si>
  <si>
    <t>PC 30 V, preparat przeciw odleżynom, 100 ml</t>
  </si>
  <si>
    <r>
      <t xml:space="preserve">Acidum levofolicum 50mg/ml </t>
    </r>
    <r>
      <rPr>
        <b/>
        <sz val="10"/>
        <color theme="1"/>
        <rFont val="Arial"/>
        <family val="2"/>
        <charset val="238"/>
      </rPr>
      <t xml:space="preserve">200mg/4ml </t>
    </r>
    <r>
      <rPr>
        <sz val="10"/>
        <color theme="1"/>
        <rFont val="Arial"/>
        <family val="2"/>
        <charset val="238"/>
      </rPr>
      <t xml:space="preserve">                     roztwór do wstrzykiwań / do infuzji  Opakowanie: 1 fiolka</t>
    </r>
  </si>
  <si>
    <r>
      <t xml:space="preserve">Acidum levofolicum 50mg/ml </t>
    </r>
    <r>
      <rPr>
        <b/>
        <sz val="10"/>
        <color theme="1"/>
        <rFont val="Arial"/>
        <family val="2"/>
        <charset val="238"/>
      </rPr>
      <t xml:space="preserve">450mg/9ml </t>
    </r>
    <r>
      <rPr>
        <sz val="10"/>
        <color theme="1"/>
        <rFont val="Arial"/>
        <family val="2"/>
        <charset val="238"/>
      </rPr>
      <t xml:space="preserve">                     roztwór do wstrzykiwań / do infuzji  Opakowanie: 1 fiolka</t>
    </r>
  </si>
  <si>
    <r>
      <t>Acidum levofolicum 50mg/ml</t>
    </r>
    <r>
      <rPr>
        <b/>
        <sz val="10"/>
        <color theme="1"/>
        <rFont val="Arial"/>
        <family val="2"/>
        <charset val="238"/>
      </rPr>
      <t xml:space="preserve"> 50mg/ml  </t>
    </r>
    <r>
      <rPr>
        <sz val="10"/>
        <color theme="1"/>
        <rFont val="Arial"/>
        <family val="2"/>
        <charset val="238"/>
      </rPr>
      <t xml:space="preserve">                    roztwór do wstrzykiwań / do infuzji  Opakowanie: 1 fiolka</t>
    </r>
  </si>
  <si>
    <t xml:space="preserve">Lacidofil kaps.,Opakowanie  20 kapsułek(2x10)                         1 kapsułka zawiera: 2x10CFU bakterii kwasu mlekowego: Lactobacillus rhamnosus R0011, Lactobacillus helveticus R0052
</t>
  </si>
  <si>
    <t xml:space="preserve">Propofol 1% z EDTA 10g/ml 50 ml x 1 amp.- strzykawka </t>
  </si>
  <si>
    <t>Amikacyna iv. (roztwór gotowy do podania) 250 mg; Butelka z dwoma portami 100 ml x10 butelek</t>
  </si>
  <si>
    <t>Amikacyna iv. (roztwór gotowy do podania) 500 mg. Butelka z dwoma portami 100 ml x10 butelek</t>
  </si>
  <si>
    <t>Gentamycyna 3mg/m l(240mg/80ml) roztwór do infuzji gotowy do podania. Butelka z dwoma portami 80 ml x 10 butelek</t>
  </si>
  <si>
    <t>Gentamycyna 1mg/ml (80mg/80ml); roztwór gotowy do podania. Butelka z dwoma portami 80 ml x 10 butelek</t>
  </si>
  <si>
    <t>Fluconazole 2mg/ml butelka 100 ml roztwór do infuzji Opakowanie: butelka polietylenowa 100 ml x 10 butelek</t>
  </si>
  <si>
    <t>Pakiet nr 2</t>
  </si>
  <si>
    <t>Pakiet nr 3</t>
  </si>
  <si>
    <t>Pakiet nr 9</t>
  </si>
  <si>
    <t>Pakiet nr 10</t>
  </si>
  <si>
    <t>Pakiet nr 15</t>
  </si>
  <si>
    <t>Pakiet nr 19</t>
  </si>
  <si>
    <t>Pakiet nr 20</t>
  </si>
  <si>
    <t>Pakiet nr 22</t>
  </si>
  <si>
    <t>Pakiet nr 23</t>
  </si>
  <si>
    <t>Pakiet nr 25</t>
  </si>
  <si>
    <t>Pakiet nr 27</t>
  </si>
  <si>
    <t>Ampicillinum+Sulbactamum 500 mg+250 mg proszek do sporządzania roztworu do wstrzykiwań i infuzji Opakowanie: 1 fiolka</t>
  </si>
  <si>
    <t>Cefuroksym 1500 mg proszek do sporządzania roztworu do wstrzykiwań  Opakowanie stanowi 1 fiolka</t>
  </si>
  <si>
    <t>Akutol spray aerosol Opakowanie:  butelka 35ml.</t>
  </si>
  <si>
    <t xml:space="preserve">Oxytocin 5 IU/ml roztwór do wstrzykiwań i infuzji Opakowanie: 10 amp. 1 ml  </t>
  </si>
  <si>
    <t>miesiąc</t>
  </si>
  <si>
    <t>Jednorazowy, sterylny aplikator klasy IIa  kompatybilny ze środkiem opisanym w poz. 1 , przeznaczony do procedur laparoskopowych i endoskopowych, sterylny, 2-funkcyjny(elastyczny cewnik wewnętrzny o długości 38 cm, sztywna przezroczysta prowadnica o długości 33 cm), wyposażony w dwudzielny uchwyt; możliwość formowania kształtu przed użyciem( z efektem pamięci kształtu) , pakowane indywidualnie.</t>
  </si>
  <si>
    <t>Erythromycinum 5 mg/g maść do oczu Opakowanie: 1 sztuka 3,5g</t>
  </si>
  <si>
    <t>Sitagliptinum 50mg 28 tabletek</t>
  </si>
  <si>
    <r>
      <t xml:space="preserve">D-Vitum 96 kapsułek </t>
    </r>
    <r>
      <rPr>
        <u/>
        <sz val="10"/>
        <color theme="1"/>
        <rFont val="Arial"/>
        <family val="2"/>
        <charset val="238"/>
      </rPr>
      <t>wyciskanych</t>
    </r>
    <r>
      <rPr>
        <sz val="10"/>
        <color theme="1"/>
        <rFont val="Arial"/>
        <family val="2"/>
        <charset val="238"/>
      </rPr>
      <t xml:space="preserve"> </t>
    </r>
    <r>
      <rPr>
        <b/>
        <u/>
        <sz val="10"/>
        <color theme="1"/>
        <rFont val="Arial"/>
        <family val="2"/>
        <charset val="238"/>
      </rPr>
      <t>Uwaga: Nie zamieniać</t>
    </r>
  </si>
  <si>
    <t xml:space="preserve">Ferri isomaltosidum 100 mg Fe3+/ml roztwór do wstrzykiwań lub infuzji Opakowanie:5 fiolek po 5 ml </t>
  </si>
  <si>
    <t xml:space="preserve">Ferri isomaltosidum 100 mg Fe3+/ml roztwór do wstrzykiwań lub infuzji Opakowanie:5 fiolek po 1 ml </t>
  </si>
  <si>
    <t>Hydrocortison 100 mg, proszek do sporządzania roztworu do wstrzykiwań /do infuzji. Opakowanie jesdnostkowe zawiera jedną fiolkę ze 100 mg proszku.</t>
  </si>
  <si>
    <t xml:space="preserve">Dobutamin 250 mg liofilizat do sporządzania roztworu do infuzji. Opakowanie 1 fiolka proszku </t>
  </si>
  <si>
    <t>Tiotropium Bromide proszek do inh. w kaps. twardej(18 µg/dawkę) - 30 szt. + inhalator HandiHale</t>
  </si>
  <si>
    <t>amp</t>
  </si>
  <si>
    <r>
      <t xml:space="preserve">Noradrenalinum 1mg/ml koncentrat do sporządzania roztworu do infuzji Opakowanie: 10 ampułek po 4 ml                                    </t>
    </r>
    <r>
      <rPr>
        <b/>
        <sz val="10"/>
        <color rgb="FF000000"/>
        <rFont val="Arial"/>
        <family val="2"/>
        <charset val="238"/>
      </rPr>
      <t>Uwaga:   Zaproponowany preparat nie może być lekiem termolabilnym. Wymagane warunki przechowywania: temperatura nie przekraczająca 25°C</t>
    </r>
  </si>
  <si>
    <t>Adenocor 3 mg/ml roztwór do wstrzykiwań Opakowanie: 6 fiolek 2 ml</t>
  </si>
  <si>
    <t>Ascofer 50 tabletek drażowanych</t>
  </si>
  <si>
    <t xml:space="preserve"> Matryca z klejem do tkanek (fibrynogen ludzki/trombina ludzka) Rozmiar: 4,8x4,8cm Opakowanie: 2 sztuki.</t>
  </si>
  <si>
    <t>Coaxil 12,5 mg 108 tabl. powl.</t>
  </si>
  <si>
    <t>Empagliflozinum 10mg 70 tabletek powlekanych</t>
  </si>
  <si>
    <t>Triplixam 5mg/1,25mg/5mg                 30 tabletek powlekanych</t>
  </si>
  <si>
    <t>Triplixam 5mg/1,25mg/10mg 30 tabletek powlekanych</t>
  </si>
  <si>
    <t>Triveram 20mg/5mg/5mg 30 tabletek powlekanych</t>
  </si>
  <si>
    <t>Triveram 20mg/10mg/5mg 30 tabletek powlekanych</t>
  </si>
  <si>
    <t>Triveram 40mg/10mg/10mg 30 tabletek powlekanych</t>
  </si>
  <si>
    <t>Prestilol 5mg/5mg 30 tabletek powlekanych</t>
  </si>
  <si>
    <t>Prestilol 5mg/10mg 30 tabletek powlekanych</t>
  </si>
  <si>
    <t>Prestilol 10mg/5mg 30 tabletek powlekanych</t>
  </si>
  <si>
    <t>Prestilol 10mg/10mg 30 tabletek powlekanych</t>
  </si>
  <si>
    <t>Tertens-AM 1,5mg/5mg 30 tabl. o zmodyfikowanym uwalnianiu</t>
  </si>
  <si>
    <t>Tertens-AM 1,5mg/10mg  30 tabl. o zmodyfikowanym uwalnianiu</t>
  </si>
  <si>
    <t>Noliprel  2,5mg/0,625mg 30 tabletek powlekanych</t>
  </si>
  <si>
    <t>Noliprel  Forte 5mg/1,25mg  90 tabletek powlekanych</t>
  </si>
  <si>
    <t>Noliprel BI Forte 10mg/2,5mg  90 tabletek powlekanych</t>
  </si>
  <si>
    <t>Calcii chloridum dyhydricum roztwór do infuzji;                         ampułki 1g /10ml ;1op. po 10 amp.</t>
  </si>
  <si>
    <t>Oxycodoni hydrochloridum 50 mg/ml roztwór do wstrzykiwań / koncentrat do sporządzania roztworu do wstrzykiwań/infuzji Opakowanie: 5 amułek</t>
  </si>
  <si>
    <t>MORPHINI SULFAS WZF 0,1% SPINAL, 1 mg/ml, roztwór do wstrzykiwań; Opakowanie: 10 ampułek o pojemności 2 ml</t>
  </si>
  <si>
    <t>Dexamethason 1 mg; Opakowanie po 20 tabl</t>
  </si>
  <si>
    <t>Chlorowodorek itoprydu 50mg tabletki powlekane; Opakowanie zawiera 40 tabl.</t>
  </si>
  <si>
    <t>Chlorowodorek piwmecylinamu 400mg tabletki powlekane ; Opakowanie zawiera 9 tabletek</t>
  </si>
  <si>
    <t>Aztreonam 1000mg proszek i rozpuszczalnik do sporządzania roztworu do wstrzykiwań: Opakowanie = 1fiolka</t>
  </si>
  <si>
    <t>Sudocrem, krem antyseptyczny dla dzieci i dorosłych z problemami skórnymi, 250 g</t>
  </si>
  <si>
    <t>Cefadroxil 500 mg, kapsułki; Opakowanie: 20kapsułek</t>
  </si>
  <si>
    <t>Phenobarbitalum 40 mg Opakowanie zawiera 1 fiolkę z proszkiem 40 mg oraz ampułkę z rozpuszczalnikiem 2 ml</t>
  </si>
  <si>
    <t xml:space="preserve">Ethanolum  70% 800g butelka </t>
  </si>
  <si>
    <t xml:space="preserve">Ethanolum  96% 800g butelka  </t>
  </si>
  <si>
    <t>Formaldehyd 10% Butelka 1 kg buforowany</t>
  </si>
  <si>
    <t>Novofine igły do penów 0,3 x 8 mm  30G,Opakowanie zawiera 100 szt.</t>
  </si>
  <si>
    <t>Liraglutyd 6mg/ 1ml , roztwór do wstrzykiwań we wstrzykiwaczu 3ml.; Opakowanie zawiera 3 wstrzykiwacze</t>
  </si>
  <si>
    <t>Fosfomycyna 3 g, granulat do sporządzania roztworu doustnego; Opakowanie zawiera 1 saszetkę.</t>
  </si>
  <si>
    <t>Suliqua 100jednostek/ml +50mikrogramów /ml, roztwór do wstrzykiwań we wstrzykiwaczu(wstrzykiwacz 10-40j.) Opakowanie: 3 wstrzykiwacze po 3ml</t>
  </si>
  <si>
    <t>Mizoprostol 25 mikrogramów, tabletki; Opakowanie zawiera 8 tabletek</t>
  </si>
  <si>
    <t>Ferinject 50 mg żelaza/ml dyspersja do wstrzykiwań/infuzji; Opakowanie : 1 fiolka po 10ml</t>
  </si>
  <si>
    <t>Ketonal 100mg/2ml i.m, i.v ;           Opakowanie: 10 ampułek 10 ml roztwór do wstrzykiwań</t>
  </si>
  <si>
    <t>Phenobarbitalum sodium roztwór do wstrzykiwań      100 mg/2ml; Opakowanie zawiera 5 fiolek po 2ml</t>
  </si>
  <si>
    <r>
      <t>Intratect 50 g/l (50 mg/ml) roztwór do infuzji Opakowanie: 1 fiol.</t>
    </r>
    <r>
      <rPr>
        <b/>
        <sz val="9"/>
        <color rgb="FF000000"/>
        <rFont val="Arial"/>
        <family val="2"/>
        <charset val="238"/>
      </rPr>
      <t xml:space="preserve"> 50</t>
    </r>
    <r>
      <rPr>
        <sz val="9"/>
        <color rgb="FF000000"/>
        <rFont val="Arial"/>
        <family val="2"/>
        <charset val="238"/>
      </rPr>
      <t xml:space="preserve"> ml</t>
    </r>
  </si>
  <si>
    <r>
      <t>Intratect 50 g/l (50 mg/ml) roztwór do infuzji Opakowanie: 1 fiol.</t>
    </r>
    <r>
      <rPr>
        <b/>
        <sz val="9"/>
        <color rgb="FF000000"/>
        <rFont val="Arial"/>
        <family val="2"/>
        <charset val="238"/>
      </rPr>
      <t xml:space="preserve"> 100</t>
    </r>
    <r>
      <rPr>
        <sz val="9"/>
        <color rgb="FF000000"/>
        <rFont val="Arial"/>
        <family val="2"/>
        <charset val="238"/>
      </rPr>
      <t xml:space="preserve"> ml</t>
    </r>
  </si>
  <si>
    <t>Pentaglobin 50 mg/ml; Opakowanie  1 amp. 10 ml</t>
  </si>
  <si>
    <t>Pentaglobin 50 mg/ml ; Opakowanie 1 amp. 50 ml</t>
  </si>
  <si>
    <t>Pentaglobin 50 mg/ml ; Opakowanie 1 amp. 100 ml</t>
  </si>
  <si>
    <t xml:space="preserve">Cytrynian kofeiny 10mg/ml roztwór do infuzji; Opakowanie zawiera 50 ampułek po 1ml </t>
  </si>
  <si>
    <t>BEBIKO 1 Nutriflor -  RTF 90 ml- mleko początkowe dla noworodków i niemowląt , od urodzenia, gotowe do spożycia. Zawiera kompletną kompozycję składników odżywczych    Nutriflor w tym oligosacharydy prebiotyczne w stosunku 9:1 w ilości 0,8g/kwasy tłuszczowe DHA i ARA 16,5mg/100ml, białko 1,3/100, zelazo0,53mg.  Opakowanie zbiorcze po 24 szt. po 90ml.</t>
  </si>
  <si>
    <t>Nitroxolinum  forte, 250 mg, kapsułki, miękkie;  Opakowanie zawiera 30 kapsułek</t>
  </si>
  <si>
    <t>Pakiet nr 26</t>
  </si>
  <si>
    <t>Suliqua 100 jednostek/ml + 33 mikrogramy/ml, roztwór do wstrzykiwań we wstrzykiwaczu; Opakowanie: 3 wstrzykiwacze po 3ml</t>
  </si>
  <si>
    <t xml:space="preserve">Tramadol 50 mg 20 kapsułek </t>
  </si>
  <si>
    <t>Hepa-Merz granulat do sporządzania roztworu doustnego Opakowanie zawiera 30 saszetek po 5 g</t>
  </si>
  <si>
    <t>Promethazini hydrochloridum 10 mg 20 tabletek drażowanych</t>
  </si>
  <si>
    <r>
      <t>Hydroxyzinum 25 mg 30 tabletek</t>
    </r>
    <r>
      <rPr>
        <sz val="10"/>
        <color rgb="FFFF0000"/>
        <rFont val="Arial"/>
        <family val="2"/>
        <charset val="238"/>
      </rPr>
      <t xml:space="preserve"> powlekanych</t>
    </r>
  </si>
  <si>
    <r>
      <t xml:space="preserve">Levetiracetam 100mg/ml koncentrat do sporzadzania roztworu do infuzji Opakowanie </t>
    </r>
    <r>
      <rPr>
        <sz val="10"/>
        <color rgb="FFFF0000"/>
        <rFont val="Arial"/>
        <family val="2"/>
        <charset val="238"/>
      </rPr>
      <t xml:space="preserve">10 </t>
    </r>
    <r>
      <rPr>
        <sz val="10"/>
        <rFont val="Arial"/>
        <family val="2"/>
        <charset val="238"/>
      </rPr>
      <t>fiolek 5 ml</t>
    </r>
  </si>
  <si>
    <r>
      <t>Cytotec 200 mg</t>
    </r>
    <r>
      <rPr>
        <sz val="10"/>
        <color rgb="FFFF0000"/>
        <rFont val="Arial"/>
        <family val="2"/>
        <charset val="238"/>
      </rPr>
      <t xml:space="preserve"> 42</t>
    </r>
    <r>
      <rPr>
        <sz val="10"/>
        <rFont val="Arial"/>
        <family val="2"/>
        <charset val="238"/>
      </rPr>
      <t xml:space="preserve"> tabl.</t>
    </r>
  </si>
  <si>
    <r>
      <t xml:space="preserve">Sitagliptinum+Metfotmini hydrochloridum 50+1000mg 56 tabl </t>
    </r>
    <r>
      <rPr>
        <sz val="10"/>
        <color rgb="FFFF0000"/>
        <rFont val="Arial"/>
        <family val="2"/>
        <charset val="238"/>
      </rPr>
      <t>o zmodyfikowanym uwalnianiu</t>
    </r>
  </si>
  <si>
    <r>
      <t xml:space="preserve">Sitagliptinum+Metfotmini hydrochloridum 50+500mg 56 tabl </t>
    </r>
    <r>
      <rPr>
        <sz val="10"/>
        <color rgb="FFFF0000"/>
        <rFont val="Arial"/>
        <family val="2"/>
        <charset val="238"/>
      </rPr>
      <t>o zmodyfikowanym uwalnianiu</t>
    </r>
  </si>
  <si>
    <r>
      <t xml:space="preserve">Sitagliptinum+Metfotmini hydrochloridum 100+1000mg 28 tabl. </t>
    </r>
    <r>
      <rPr>
        <sz val="10"/>
        <color rgb="FFFF0000"/>
        <rFont val="Arial"/>
        <family val="2"/>
        <charset val="238"/>
      </rPr>
      <t>o zmodyfikowanym uwalnianiu</t>
    </r>
  </si>
  <si>
    <r>
      <t>Letrox 100 µg</t>
    </r>
    <r>
      <rPr>
        <sz val="10"/>
        <color rgb="FFFF0000"/>
        <rFont val="Arial"/>
        <family val="2"/>
        <charset val="238"/>
      </rPr>
      <t xml:space="preserve"> 50 tab</t>
    </r>
    <r>
      <rPr>
        <sz val="10"/>
        <rFont val="Arial"/>
        <family val="2"/>
        <charset val="238"/>
      </rPr>
      <t xml:space="preserve">l. </t>
    </r>
    <r>
      <rPr>
        <b/>
        <sz val="10"/>
        <rFont val="Arial"/>
        <family val="2"/>
        <charset val="238"/>
      </rPr>
      <t>UWAGA: NIE ZMIENIAĆ PREPARATU!!!</t>
    </r>
  </si>
  <si>
    <r>
      <t xml:space="preserve">Letrox 75 µg  </t>
    </r>
    <r>
      <rPr>
        <sz val="10"/>
        <color rgb="FFFF0000"/>
        <rFont val="Arial"/>
        <family val="2"/>
        <charset val="238"/>
      </rPr>
      <t xml:space="preserve">50 tabl. </t>
    </r>
    <r>
      <rPr>
        <b/>
        <sz val="10"/>
        <rFont val="Arial"/>
        <family val="2"/>
        <charset val="238"/>
      </rPr>
      <t>UWAGA: NIE ZMIENIAĆ PREPARATU!!!</t>
    </r>
  </si>
  <si>
    <r>
      <t xml:space="preserve">Letrox 50 µg </t>
    </r>
    <r>
      <rPr>
        <sz val="10"/>
        <color rgb="FFFF0000"/>
        <rFont val="Arial"/>
        <family val="2"/>
        <charset val="238"/>
      </rPr>
      <t>50 tabl.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UWAGA: NIE ZMIENIAĆ PREPARATU!!!</t>
    </r>
  </si>
  <si>
    <t>Rivaroxabanum 15 mg 28 tabletek powlekanych</t>
  </si>
  <si>
    <t>Rivaroxabanum 20 mg 28  tabletek powlekanych</t>
  </si>
  <si>
    <t>Timonacicum 200 mg 60 tabletek</t>
  </si>
  <si>
    <t>Fenoteroli hydrobromidum + Ipratropii bromidum roztwór do nebulizacji (0,5 mg + 0,25 mg)/ml Opakowanie butelka 25 ml</t>
  </si>
  <si>
    <r>
      <t>Rivaroxabanum 2,5 mg 60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tabletek powlekanych</t>
    </r>
  </si>
  <si>
    <r>
      <t>Apixabanum 2,5 mg 60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tabletek powlekanych</t>
    </r>
  </si>
  <si>
    <r>
      <t>HYPNOMIDATE, 2 mg/ml, roztwór do wstrzykiwań; Opakowanie zawiera 5 ampułek</t>
    </r>
    <r>
      <rPr>
        <b/>
        <sz val="10"/>
        <rFont val="Arial"/>
        <family val="2"/>
        <charset val="238"/>
      </rPr>
      <t xml:space="preserve">                         Uwaga:Nie zamieniać!</t>
    </r>
  </si>
  <si>
    <r>
      <t xml:space="preserve">Nan OPTI PRO PLUS </t>
    </r>
    <r>
      <rPr>
        <b/>
        <sz val="10"/>
        <rFont val="Arial"/>
        <family val="2"/>
        <charset val="238"/>
      </rPr>
      <t>HMO</t>
    </r>
    <r>
      <rPr>
        <sz val="10"/>
        <rFont val="Arial"/>
        <family val="2"/>
        <charset val="238"/>
      </rPr>
      <t xml:space="preserve"> 1 płyn 90ml opakowanie zawiera 32 butelki</t>
    </r>
  </si>
  <si>
    <r>
      <rPr>
        <b/>
        <sz val="10"/>
        <rFont val="Arial"/>
        <family val="2"/>
        <charset val="238"/>
      </rPr>
      <t>Ketaminum 10 mg/m</t>
    </r>
    <r>
      <rPr>
        <sz val="10"/>
        <rFont val="Arial"/>
        <family val="2"/>
        <charset val="238"/>
      </rPr>
      <t xml:space="preserve">l roztwór do wstrzykiwań Opakowanie: 5 fiolek po 20 ml </t>
    </r>
  </si>
  <si>
    <r>
      <rPr>
        <b/>
        <sz val="10"/>
        <rFont val="Arial"/>
        <family val="2"/>
        <charset val="238"/>
      </rPr>
      <t>Ketaminum 50 mg/ml</t>
    </r>
    <r>
      <rPr>
        <sz val="10"/>
        <rFont val="Arial"/>
        <family val="2"/>
        <charset val="238"/>
      </rPr>
      <t xml:space="preserve"> roztwór do wstrzykiwań Opakowanie: 5 fiolek po 10 ml </t>
    </r>
  </si>
  <si>
    <t>Propofol 1% MCT/LCT 10 mg/ml emulsja do wstrzykiwań/infuzji Opakowanie:1 fiol. po 50 ml</t>
  </si>
  <si>
    <t>Buprenorphine rozt. do wstrz. 0,3 mg/ml 5 amp x 1 ml</t>
  </si>
  <si>
    <t>Ondansetron roztwór do wstrzykiwań 8 mg/ 4 ml 5 amp.</t>
  </si>
  <si>
    <t>Clindamycin 300mg/2ml roztwór do wstzykiwań  i infuzji 5 ampułek 2 ml</t>
  </si>
  <si>
    <r>
      <t xml:space="preserve">Vitamine B1 100mg/2ml Opakowanie: 10 ampułek </t>
    </r>
    <r>
      <rPr>
        <b/>
        <sz val="10"/>
        <rFont val="Arial"/>
        <family val="2"/>
        <charset val="238"/>
      </rPr>
      <t xml:space="preserve">Uwaga: Wymagany roztwór do podania domięśniowego i dożylnego </t>
    </r>
  </si>
  <si>
    <t>Linomag BOBO A+E krem ochronny 50ml</t>
  </si>
  <si>
    <t>Colistimethatum Natricum 1 mln j.m. proszek do sporządzania roztworu do wstrzykiwań, infuzji, inhalacji  Op. 10 fiolek</t>
  </si>
  <si>
    <t>Zofenoprilum calcicum 7,5mg        Opakowanie 28 tabl. powl.</t>
  </si>
  <si>
    <t>Zofenoprilum calcicum 30 mg        Opakowanie 28 tabl. powl.</t>
  </si>
  <si>
    <t>Daptomycinum 500mg proszek do sporządzania roztworu do wstrzykiwań/infuzji     Opakowanie : 1 fiolka</t>
  </si>
  <si>
    <t>Toxinum botulinicum typu A 100j. proszek do sporządzania roztworu do wstrzykiwań Opakowanie: 1 fiolka</t>
  </si>
  <si>
    <t>Vivomixx 5, krople, 2 x 5 ml , (op. 2 butelki)</t>
  </si>
  <si>
    <t>Kreon 25 000 j. Ph.Eur. lipazy, kapsułki dojelitowe; opakowanie po 50 kapsułek dojelitowych</t>
  </si>
  <si>
    <t>Chlorowodorek itoprydu 50mg tabletki powlekane; Opakowanie zawiera 100 tabl.</t>
  </si>
  <si>
    <t>NiQuitin przezroczysty 36 mg; 7 mg/24 godz., system transdermalny, plastry, opakowanie: 7 szt.</t>
  </si>
  <si>
    <t>Niquitin przezroczysty 78 mg, 14 mg/24 h, system transdermalny , plastry, opakowanie: 7 szt.</t>
  </si>
  <si>
    <t>Sufentanilum   50 mikrogramów/ml,        Opakowanie: 10 ampułek po 5 ml roztworu</t>
  </si>
  <si>
    <t>Sufentanilum   50 mikrogramów/10ml,          Opakowanie: 10 ampułek po 10 ml roztworu</t>
  </si>
  <si>
    <t>Colistimethatum Natricum 1 mln j.m. liofilizat do sporządzania roztworu do wstrzykiwań, infuzji, inhalacji Opakowanie: 20 fiolek</t>
  </si>
  <si>
    <t>Pakiet nr 4</t>
  </si>
  <si>
    <t>Pakiet nr 11</t>
  </si>
  <si>
    <t>Pakiet nr 28</t>
  </si>
  <si>
    <t>Pakiet nr 29</t>
  </si>
  <si>
    <t>Pakiet nr 30</t>
  </si>
  <si>
    <t>Pakiet nr 31</t>
  </si>
  <si>
    <t>Ethanol  95% Opakowanie zawiera 10 amp.po 20 ml</t>
  </si>
  <si>
    <t>Fosfomycinum 40 mg/ml (4g) proszek do sporządzania roztworu do infuzji</t>
  </si>
  <si>
    <t xml:space="preserve">Olanzapinum 5 mg 28 tabletek ulegajacych rozpadowi w jamie ustnej </t>
  </si>
  <si>
    <t xml:space="preserve">Olanzapinum 10 mg 28 tabletek ulegajacych rozpadowi w jamie ustnej </t>
  </si>
  <si>
    <t xml:space="preserve">Olanzapinum 5 mg 30 tabletek powlekanych </t>
  </si>
  <si>
    <t xml:space="preserve">Olanzapinum 10 mg 30 tabletek powlekanych </t>
  </si>
  <si>
    <t xml:space="preserve">Escitalporam 10mg  28  tabl. ulegajaca rozpadowi w jamie ustnej </t>
  </si>
  <si>
    <t xml:space="preserve">Escitalporam 10mg  28  tabletek powlekanych </t>
  </si>
  <si>
    <t>Prednisonum 5 mg 20 tabletek</t>
  </si>
  <si>
    <r>
      <t xml:space="preserve">Gamma anty HBS roztwór do wstrzykiwań </t>
    </r>
    <r>
      <rPr>
        <b/>
        <sz val="10"/>
        <rFont val="Arial"/>
        <family val="2"/>
        <charset val="238"/>
      </rPr>
      <t>200 j.m./ml</t>
    </r>
    <r>
      <rPr>
        <sz val="10"/>
        <rFont val="Arial"/>
        <family val="2"/>
        <charset val="238"/>
      </rPr>
      <t xml:space="preserve"> roztwór do wstrzykiwań Opakowanie: 1 ampułka 1 ml   </t>
    </r>
  </si>
  <si>
    <t xml:space="preserve">Polhumin N 100jm/ml, zawiesina do wstrzykiwań 5 wkładów po 3 ml </t>
  </si>
  <si>
    <t xml:space="preserve">Polhumin Mix 2 100jm/ml, zawiesina do wstrzykiwań 5 wkładów po 3 ml </t>
  </si>
  <si>
    <t xml:space="preserve">Polhumin Mix 3 100jm/ml, zawiesina do wstrzykiwań 5 wkładów po 3 ml </t>
  </si>
  <si>
    <t xml:space="preserve">Polhumin Mix 4 100jm/ml, zawiesina do wstrzykiwań 5 wkładów po 3 ml </t>
  </si>
  <si>
    <t xml:space="preserve">Polhumin Mix 5 100jm/ml, zawiesina do wstrzykiwań 5 wkładów po 3 ml </t>
  </si>
  <si>
    <t>Kod EAN</t>
  </si>
  <si>
    <t>Oferowana jednostka miary</t>
  </si>
  <si>
    <t>Jednostka miary</t>
  </si>
  <si>
    <t>Oferowana ilość</t>
  </si>
  <si>
    <t>Cena jednostkowa netto PLN</t>
  </si>
  <si>
    <t>Cena jednostkowa brutto PLN</t>
  </si>
  <si>
    <t>Stawka VAT %</t>
  </si>
  <si>
    <t>Załącznik nr 2 do SWZ - Formularz asortymentowo-cenowy</t>
  </si>
  <si>
    <r>
      <t xml:space="preserve">Nazwa handlowa </t>
    </r>
    <r>
      <rPr>
        <b/>
        <u/>
        <sz val="9"/>
        <color theme="1"/>
        <rFont val="Arial"/>
        <family val="2"/>
        <charset val="238"/>
      </rPr>
      <t xml:space="preserve">oferowanego produktu </t>
    </r>
    <r>
      <rPr>
        <b/>
        <sz val="9"/>
        <color theme="1"/>
        <rFont val="Arial"/>
        <family val="2"/>
        <charset val="238"/>
      </rPr>
      <t>(dawka, postać, ilość dawek)</t>
    </r>
  </si>
  <si>
    <t xml:space="preserve"> Nazwa leku, dawka, postać, ilość dawek w opakowaniu</t>
  </si>
  <si>
    <r>
      <t xml:space="preserve">Levetiracetam 100mg/ml koncentrat do sporzadzania roztworu do infuzji Opakowanie </t>
    </r>
    <r>
      <rPr>
        <sz val="9"/>
        <color rgb="FFFF0000"/>
        <rFont val="Arial"/>
        <family val="2"/>
        <charset val="238"/>
      </rPr>
      <t xml:space="preserve">10 </t>
    </r>
    <r>
      <rPr>
        <sz val="9"/>
        <rFont val="Arial"/>
        <family val="2"/>
        <charset val="238"/>
      </rPr>
      <t>fiolek 5 ml</t>
    </r>
  </si>
  <si>
    <t xml:space="preserve">                             SUMA</t>
  </si>
  <si>
    <t>wartość zamówienia podstawowego</t>
  </si>
  <si>
    <r>
      <rPr>
        <b/>
        <u/>
        <sz val="10"/>
        <color theme="1"/>
        <rFont val="Arial"/>
        <family val="2"/>
        <charset val="238"/>
      </rPr>
      <t>wartość prawa opcji 20%</t>
    </r>
    <r>
      <rPr>
        <b/>
        <sz val="10"/>
        <color theme="1"/>
        <rFont val="Arial"/>
        <family val="2"/>
        <charset val="238"/>
      </rPr>
      <t xml:space="preserve"> zmniejszającego zamówienie podstawowe</t>
    </r>
  </si>
  <si>
    <r>
      <rPr>
        <b/>
        <u/>
        <sz val="10"/>
        <color theme="1"/>
        <rFont val="Arial"/>
        <family val="2"/>
        <charset val="238"/>
      </rPr>
      <t>wartość prawa opcji 20%</t>
    </r>
    <r>
      <rPr>
        <b/>
        <sz val="10"/>
        <color theme="1"/>
        <rFont val="Arial"/>
        <family val="2"/>
        <charset val="238"/>
      </rPr>
      <t xml:space="preserve"> zwiększającego zamówienie podstawowe</t>
    </r>
  </si>
  <si>
    <r>
      <rPr>
        <b/>
        <u/>
        <sz val="10"/>
        <color theme="1"/>
        <rFont val="Arial"/>
        <family val="2"/>
        <charset val="238"/>
      </rPr>
      <t>całkowita wartość</t>
    </r>
    <r>
      <rPr>
        <b/>
        <sz val="10"/>
        <color theme="1"/>
        <rFont val="Arial"/>
        <family val="2"/>
        <charset val="238"/>
      </rPr>
      <t xml:space="preserve"> (zamówienie podstawowe -  zamówienie prawo opcji 20% zmiejszające zamówienie podstawowe)</t>
    </r>
  </si>
  <si>
    <t xml:space="preserve">Nazwa producenta </t>
  </si>
  <si>
    <t xml:space="preserve">         SUMA</t>
  </si>
  <si>
    <t>Nazwa handlowa oferowanego produktu (dawka, postać, ilość dawek)</t>
  </si>
  <si>
    <t>Nazwa producenta</t>
  </si>
  <si>
    <r>
      <t xml:space="preserve">Ampicillin 500 mg proszek do sporządzania roztworu do wstrzykiwań  i infuzji Opakowanie: 1 fiolka  </t>
    </r>
    <r>
      <rPr>
        <b/>
        <sz val="9"/>
        <color theme="1"/>
        <rFont val="Arial"/>
        <family val="2"/>
        <charset val="238"/>
      </rPr>
      <t>Uwaga! Wymagana profilaktyka okołoporodowa</t>
    </r>
  </si>
  <si>
    <r>
      <t xml:space="preserve">Ampicillin 1000 mg proszek do sporządzania roztworu do wstrzykiwań  i infuzji Opakowanie: 1 fiolka   </t>
    </r>
    <r>
      <rPr>
        <b/>
        <sz val="9"/>
        <color theme="1"/>
        <rFont val="Arial"/>
        <family val="2"/>
        <charset val="238"/>
      </rPr>
      <t>Uwaga! Wymagana profilaktyka okołoporodowa</t>
    </r>
  </si>
  <si>
    <r>
      <t xml:space="preserve">Ampicillin 2000 mg proszek do sporządzania roztworu do wstrzykiwań  i infuzji Opakowanie: 1 fiolka     </t>
    </r>
    <r>
      <rPr>
        <b/>
        <sz val="9"/>
        <color theme="1"/>
        <rFont val="Arial"/>
        <family val="2"/>
        <charset val="238"/>
      </rPr>
      <t>Uwaga! Wymagana profilaktyka okołoporodowa</t>
    </r>
  </si>
  <si>
    <r>
      <t xml:space="preserve">Erythromycin 300mg 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proszek do sporządzania roztworu do infuzji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 Opakowanie: 1 fiolka</t>
    </r>
  </si>
  <si>
    <r>
      <t xml:space="preserve">Amoxicillinum + Acidum clavulanicum </t>
    </r>
    <r>
      <rPr>
        <b/>
        <sz val="9"/>
        <color theme="1"/>
        <rFont val="Arial"/>
        <family val="2"/>
        <charset val="238"/>
      </rPr>
      <t xml:space="preserve"> 1000</t>
    </r>
    <r>
      <rPr>
        <sz val="9"/>
        <color theme="1"/>
        <rFont val="Arial"/>
        <family val="2"/>
        <charset val="238"/>
      </rPr>
      <t xml:space="preserve"> mg  + </t>
    </r>
    <r>
      <rPr>
        <b/>
        <sz val="9"/>
        <color theme="1"/>
        <rFont val="Arial"/>
        <family val="2"/>
        <charset val="238"/>
      </rPr>
      <t>200</t>
    </r>
    <r>
      <rPr>
        <sz val="9"/>
        <color theme="1"/>
        <rFont val="Arial"/>
        <family val="2"/>
        <charset val="238"/>
      </rPr>
      <t xml:space="preserve"> mg proszek do sporzadzania roztworu do wstrzykiwań i infuzji Opakowanie: 1 fiolka</t>
    </r>
  </si>
  <si>
    <r>
      <t xml:space="preserve">Amoxicillinum + Acidum clavulanicum </t>
    </r>
    <r>
      <rPr>
        <b/>
        <sz val="9"/>
        <color theme="1"/>
        <rFont val="Arial"/>
        <family val="2"/>
        <charset val="238"/>
      </rPr>
      <t xml:space="preserve"> 875</t>
    </r>
    <r>
      <rPr>
        <sz val="9"/>
        <color theme="1"/>
        <rFont val="Arial"/>
        <family val="2"/>
        <charset val="238"/>
      </rPr>
      <t xml:space="preserve"> mg  + </t>
    </r>
    <r>
      <rPr>
        <b/>
        <sz val="9"/>
        <color theme="1"/>
        <rFont val="Arial"/>
        <family val="2"/>
        <charset val="238"/>
      </rPr>
      <t>125</t>
    </r>
    <r>
      <rPr>
        <sz val="9"/>
        <color theme="1"/>
        <rFont val="Arial"/>
        <family val="2"/>
        <charset val="238"/>
      </rPr>
      <t xml:space="preserve"> mg 14 tabletek powlekanych</t>
    </r>
  </si>
  <si>
    <r>
      <t xml:space="preserve">Amoxicillinum + Acidum clavulanicum </t>
    </r>
    <r>
      <rPr>
        <b/>
        <sz val="9"/>
        <color theme="1"/>
        <rFont val="Arial"/>
        <family val="2"/>
        <charset val="238"/>
      </rPr>
      <t xml:space="preserve"> 500</t>
    </r>
    <r>
      <rPr>
        <sz val="9"/>
        <color theme="1"/>
        <rFont val="Arial"/>
        <family val="2"/>
        <charset val="238"/>
      </rPr>
      <t xml:space="preserve"> mg  + </t>
    </r>
    <r>
      <rPr>
        <b/>
        <sz val="9"/>
        <color theme="1"/>
        <rFont val="Arial"/>
        <family val="2"/>
        <charset val="238"/>
      </rPr>
      <t>125</t>
    </r>
    <r>
      <rPr>
        <sz val="9"/>
        <color theme="1"/>
        <rFont val="Arial"/>
        <family val="2"/>
        <charset val="238"/>
      </rPr>
      <t xml:space="preserve"> mg 14 tabletek powlekanych</t>
    </r>
  </si>
  <si>
    <r>
      <t xml:space="preserve">Diazepam 5 mg 20 tabletek </t>
    </r>
    <r>
      <rPr>
        <sz val="9"/>
        <color rgb="FFFF0000"/>
        <rFont val="Arial"/>
        <family val="2"/>
        <charset val="238"/>
      </rPr>
      <t>powlekanych</t>
    </r>
  </si>
  <si>
    <r>
      <t>Oxazepan 10 mg 20 tabletek</t>
    </r>
    <r>
      <rPr>
        <sz val="9"/>
        <color rgb="FFFF0000"/>
        <rFont val="Arial"/>
        <family val="2"/>
        <charset val="238"/>
      </rPr>
      <t xml:space="preserve"> powlekanych</t>
    </r>
  </si>
  <si>
    <t xml:space="preserve">    SUMA</t>
  </si>
  <si>
    <t xml:space="preserve">                  SUMA</t>
  </si>
  <si>
    <r>
      <rPr>
        <b/>
        <u/>
        <sz val="10"/>
        <color theme="1"/>
        <rFont val="Arial"/>
        <family val="2"/>
        <charset val="238"/>
      </rPr>
      <t>całkowita wartość</t>
    </r>
    <r>
      <rPr>
        <b/>
        <sz val="10"/>
        <color theme="1"/>
        <rFont val="Arial"/>
        <family val="2"/>
        <charset val="238"/>
      </rPr>
      <t xml:space="preserve"> (zamówienie podstawowe +  zamówienie prawo opcji 20% zwiększające zamówienie podstawowe)</t>
    </r>
  </si>
  <si>
    <t>Tygecyklina 50mg proszek do sporządzania roztworu do infuzji; Opakowanie zaiera 10 fiolek 5ml</t>
  </si>
  <si>
    <t>Bebilon 1 pronutra płyn 90ml;  Opakowanie zbiorcze po 24 szt.</t>
  </si>
  <si>
    <r>
      <t xml:space="preserve">Calperos 500 200 mg jonów Ca²⁺ Opakowanie: 200 kapsułek </t>
    </r>
    <r>
      <rPr>
        <b/>
        <sz val="10"/>
        <color rgb="FF000000"/>
        <rFont val="Arial"/>
        <family val="2"/>
        <charset val="238"/>
      </rPr>
      <t>UWAGA: NIE ZAMIENIAĆ PREPARATU</t>
    </r>
  </si>
  <si>
    <r>
      <t xml:space="preserve">Calperos 1000 400 mg jonów Ca²⁺ Opakowanie: 100 kapsułek </t>
    </r>
    <r>
      <rPr>
        <b/>
        <sz val="10"/>
        <color rgb="FF000000"/>
        <rFont val="Arial"/>
        <family val="2"/>
        <charset val="238"/>
      </rPr>
      <t xml:space="preserve">UWAGA: NIE ZAMIENIAĆ PREPARATU </t>
    </r>
  </si>
  <si>
    <t>Ezomeprazol 20 mg 30 kapsułek UWAGA:  Zamawiający wymaga, aby postać leku umożliwiała jego podanie przez sondę do żołądka. Proces przygotowania i podawania leku przez sondę do żołądka musi być ujęty w ChPL proponowanego produktu.</t>
  </si>
  <si>
    <t>Ezomeprazol 40 mg 30 kapsułek UWAGA:  Zamawiający wymaga, aby postać leku umożliwiała jego podanie przez sondę do żołądka. Proces przygotowania i podawania leku przez sondę do żołądka musi być ujęty w ChPL proponowanego produktu.</t>
  </si>
  <si>
    <t>Lacidofil kaps., Opakowanie  60 kapsułek(6x10)                        1 kapsułka zawiera: 2x10CFU bakterii kwasu mlekowego: Lactobacillus rhamnosus R0011, Lactobacillus helveticus R0052</t>
  </si>
  <si>
    <t>Ferrosi sulfas + Acidum ascorbicum (100 mg Fe²⁺ + 60 mg) 50 tabletek o przedłużonym uwalnianiu</t>
  </si>
  <si>
    <r>
      <t xml:space="preserve">Asmag tabl.(20 mg Mg²) 50 tabletek  </t>
    </r>
    <r>
      <rPr>
        <b/>
        <sz val="9"/>
        <color rgb="FF000000"/>
        <rFont val="Arial"/>
        <family val="2"/>
        <charset val="238"/>
      </rPr>
      <t>UWAGA: Zamwiający wymaga, aby preparat posiadał status leku.</t>
    </r>
  </si>
  <si>
    <r>
      <t xml:space="preserve">Aspargin tabl.(17 mg+54 mg) 50 tabletek </t>
    </r>
    <r>
      <rPr>
        <b/>
        <sz val="9"/>
        <color rgb="FF000000"/>
        <rFont val="Arial"/>
        <family val="2"/>
        <charset val="238"/>
      </rPr>
      <t>UWAGA: Zamwiający wymaga, aby preparat posiadał status leku.</t>
    </r>
  </si>
  <si>
    <r>
      <t xml:space="preserve">Etamsylatum 12,5% 125 mg/ml roztwór do wstrzykiwań 50 amp.2ml </t>
    </r>
    <r>
      <rPr>
        <b/>
        <sz val="9"/>
        <color rgb="FF000000"/>
        <rFont val="Arial"/>
        <family val="2"/>
        <charset val="238"/>
      </rPr>
      <t>Uwaga: Nie zmieniać wielkości opakowania.</t>
    </r>
  </si>
  <si>
    <r>
      <t xml:space="preserve">Etamsylatum 12,5% 125 mg/ml roztwór do wstrzykiwań 5 amp.2ml </t>
    </r>
    <r>
      <rPr>
        <b/>
        <sz val="9"/>
        <color rgb="FF000000"/>
        <rFont val="Arial"/>
        <family val="2"/>
        <charset val="238"/>
      </rPr>
      <t>Uwaga: Nie zmieniać wielkości opakowania.</t>
    </r>
  </si>
  <si>
    <r>
      <t>Diflos 0,6 mld CFU 30 kapsułek</t>
    </r>
    <r>
      <rPr>
        <b/>
        <sz val="9"/>
        <color rgb="FF000000"/>
        <rFont val="Arial"/>
        <family val="2"/>
        <charset val="238"/>
      </rPr>
      <t xml:space="preserve"> UWAGA: NIE ZAMIENIAĆ</t>
    </r>
  </si>
  <si>
    <r>
      <t>Dormicum 7,5 mg 10 tabletek powlekanych</t>
    </r>
    <r>
      <rPr>
        <b/>
        <sz val="9"/>
        <color rgb="FF000000"/>
        <rFont val="Arial"/>
        <family val="2"/>
        <charset val="238"/>
      </rPr>
      <t xml:space="preserve"> UWAGA: NIE  ZMIENIAĆ WIELKOŚCI OPAKOWANIA!!!</t>
    </r>
  </si>
  <si>
    <r>
      <t xml:space="preserve">Enema roztwór doodbytniczy 150 ml Opakowanie: 1 butelka 150 ml </t>
    </r>
    <r>
      <rPr>
        <b/>
        <sz val="9"/>
        <color rgb="FF000000"/>
        <rFont val="Arial"/>
        <family val="2"/>
        <charset val="238"/>
      </rPr>
      <t xml:space="preserve">Uwaga: Nie zmieniac wielkości opakowania. </t>
    </r>
  </si>
  <si>
    <r>
      <t xml:space="preserve">Esmeron 100 mg/10 ml roztwór do wstrzykiwań Opakowanie: 10 amp. 10 ml </t>
    </r>
    <r>
      <rPr>
        <b/>
        <sz val="9"/>
        <color rgb="FF000000"/>
        <rFont val="Arial"/>
        <family val="2"/>
        <charset val="238"/>
      </rPr>
      <t>Uwaga:  NIE ZAMIENIAĆ!</t>
    </r>
  </si>
  <si>
    <r>
      <t xml:space="preserve">Haloperidol 2mg/ml krople doustne roztwór Butelka 10 ml  </t>
    </r>
    <r>
      <rPr>
        <b/>
        <sz val="9"/>
        <color rgb="FF000000"/>
        <rFont val="Arial"/>
        <family val="2"/>
        <charset val="238"/>
      </rPr>
      <t>UWAGA: NIE  ZMIENIAĆ WIELKOŚCI OPAKOWANIA!!!</t>
    </r>
  </si>
  <si>
    <r>
      <t xml:space="preserve">Haloperidol 2mg/ml krople doustne roztwór Butelka 100 ml  </t>
    </r>
    <r>
      <rPr>
        <b/>
        <sz val="9"/>
        <color rgb="FF000000"/>
        <rFont val="Arial"/>
        <family val="2"/>
        <charset val="238"/>
      </rPr>
      <t>UWAGA: NIE  ZMIENIAĆ WIELKOŚCI OPAKOWANIA!!!</t>
    </r>
  </si>
  <si>
    <r>
      <t xml:space="preserve">Paracetamol 500 mg 20 tabl. w blistrach </t>
    </r>
    <r>
      <rPr>
        <b/>
        <sz val="9"/>
        <color rgb="FF000000"/>
        <rFont val="Arial"/>
        <family val="2"/>
        <charset val="238"/>
      </rPr>
      <t>UWAGA: Nie zmieniać ilości w opakowaniu i rodzaju opakowania</t>
    </r>
  </si>
  <si>
    <r>
      <t xml:space="preserve">Solu Medrol 500 mg  proszek i rozpuszczalnik do sporządzania roztworu do wstrzykiwań </t>
    </r>
    <r>
      <rPr>
        <sz val="9"/>
        <rFont val="Arial"/>
        <family val="2"/>
        <charset val="238"/>
      </rPr>
      <t xml:space="preserve">Opakowanie zawiera: 1 fiolkę proszku i 1 fiolkę rozpuszczalnika </t>
    </r>
  </si>
  <si>
    <r>
      <t xml:space="preserve">Sylimarol 70 30 tabletek drażowanych </t>
    </r>
    <r>
      <rPr>
        <b/>
        <sz val="9"/>
        <color rgb="FF000000"/>
        <rFont val="Arial"/>
        <family val="2"/>
        <charset val="238"/>
      </rPr>
      <t>Uwaga: Nie zamieniać !!!</t>
    </r>
  </si>
  <si>
    <r>
      <t xml:space="preserve">Szałwia fix zioła do zaparzania w sasz. (1,2 g) - 30 saszetek 1,2 g </t>
    </r>
    <r>
      <rPr>
        <b/>
        <sz val="9"/>
        <color rgb="FF000000"/>
        <rFont val="Arial"/>
        <family val="2"/>
        <charset val="238"/>
      </rPr>
      <t>Uwaga:</t>
    </r>
    <r>
      <rPr>
        <sz val="9"/>
        <color rgb="FF000000"/>
        <rFont val="Arial"/>
        <family val="2"/>
        <charset val="238"/>
      </rPr>
      <t xml:space="preserve"> Preparat musi mieć status leku.</t>
    </r>
  </si>
  <si>
    <r>
      <t xml:space="preserve">Argentum nitricum substancja  5 g </t>
    </r>
    <r>
      <rPr>
        <b/>
        <sz val="9"/>
        <rFont val="Arial"/>
        <family val="2"/>
        <charset val="238"/>
      </rPr>
      <t>Nie zmieniać wielkości opakowania</t>
    </r>
  </si>
  <si>
    <r>
      <t xml:space="preserve">Glucosum surowiec (proszek) 75g </t>
    </r>
    <r>
      <rPr>
        <b/>
        <sz val="9"/>
        <color rgb="FF000000"/>
        <rFont val="Arial"/>
        <family val="2"/>
        <charset val="238"/>
      </rPr>
      <t>UWAGA: Nie zmieniać wielkości opakowania</t>
    </r>
  </si>
  <si>
    <r>
      <t xml:space="preserve">Smecta 3 g proszek do p.r-ru doustnego opkowanie zawiera 10 saszetek. </t>
    </r>
    <r>
      <rPr>
        <b/>
        <sz val="9"/>
        <color rgb="FF000000"/>
        <rFont val="Arial"/>
        <family val="2"/>
        <charset val="238"/>
      </rPr>
      <t>UWAGA: Nie zmieniać wielkości opakowania</t>
    </r>
  </si>
  <si>
    <r>
      <t xml:space="preserve">Sterimar Baby aerozol 50 ml </t>
    </r>
    <r>
      <rPr>
        <b/>
        <sz val="9"/>
        <rFont val="Arial"/>
        <family val="2"/>
        <charset val="238"/>
      </rPr>
      <t>UWAGA: Nie zmieniać.</t>
    </r>
  </si>
  <si>
    <r>
      <t xml:space="preserve">Vitaminum B2 3 mg Opakowanie 50 tabletek </t>
    </r>
    <r>
      <rPr>
        <b/>
        <sz val="9"/>
        <color rgb="FF000000"/>
        <rFont val="Arial"/>
        <family val="2"/>
        <charset val="238"/>
      </rPr>
      <t>Uwaga: Preparat musi posiadać status leku</t>
    </r>
  </si>
  <si>
    <r>
      <t xml:space="preserve">Vitaminum B6 50 mg Opakowanie 50 tabletek </t>
    </r>
    <r>
      <rPr>
        <b/>
        <sz val="9"/>
        <color rgb="FF000000"/>
        <rFont val="Arial"/>
        <family val="2"/>
        <charset val="238"/>
      </rPr>
      <t>Uwaga: Preparat musi posiadać status leku</t>
    </r>
  </si>
  <si>
    <r>
      <t xml:space="preserve">Vaselinum album 20 g </t>
    </r>
    <r>
      <rPr>
        <b/>
        <sz val="9"/>
        <color rgb="FF000000"/>
        <rFont val="Arial"/>
        <family val="2"/>
        <charset val="238"/>
      </rPr>
      <t>UWAGA: Nie zmieniać wielkości opakowania</t>
    </r>
  </si>
  <si>
    <r>
      <t xml:space="preserve">Kalium chloratum 15% 150 mg/ml  koncentrat do sporządzania roztworu do infuzji  Opakowanie: 20 ampułek po 10 ml </t>
    </r>
    <r>
      <rPr>
        <b/>
        <sz val="9"/>
        <color rgb="FF000000"/>
        <rFont val="Arial"/>
        <family val="2"/>
        <charset val="238"/>
      </rPr>
      <t>UWAGA: Tylko ampułki 10 m</t>
    </r>
    <r>
      <rPr>
        <sz val="9"/>
        <color rgb="FF000000"/>
        <rFont val="Arial"/>
        <family val="2"/>
        <charset val="238"/>
      </rPr>
      <t>l</t>
    </r>
  </si>
  <si>
    <r>
      <t xml:space="preserve">Kalium chloratum 15% 150 mg/ml  koncentrat do sporządzania roztworu do infuzji  Opakowanie: 20 ampułek po 20 ml </t>
    </r>
    <r>
      <rPr>
        <b/>
        <sz val="9"/>
        <color rgb="FF000000"/>
        <rFont val="Arial"/>
        <family val="2"/>
        <charset val="238"/>
      </rPr>
      <t>UWAGA: Tylko ampułki 20ml</t>
    </r>
  </si>
  <si>
    <r>
      <t xml:space="preserve">Furosemidum 10 mg/ml  roztwór do wstrzykiwań Opakowanie: </t>
    </r>
    <r>
      <rPr>
        <b/>
        <sz val="9"/>
        <color rgb="FF000000"/>
        <rFont val="Arial"/>
        <family val="2"/>
        <charset val="238"/>
      </rPr>
      <t xml:space="preserve">5 </t>
    </r>
    <r>
      <rPr>
        <sz val="9"/>
        <color rgb="FF000000"/>
        <rFont val="Arial"/>
        <family val="2"/>
        <charset val="238"/>
      </rPr>
      <t xml:space="preserve">amp po 2 ml </t>
    </r>
    <r>
      <rPr>
        <b/>
        <sz val="9"/>
        <color rgb="FF000000"/>
        <rFont val="Arial"/>
        <family val="2"/>
        <charset val="238"/>
      </rPr>
      <t>UWAGA:</t>
    </r>
    <r>
      <rPr>
        <b/>
        <u/>
        <sz val="9"/>
        <color rgb="FF000000"/>
        <rFont val="Arial"/>
        <family val="2"/>
        <charset val="238"/>
      </rPr>
      <t xml:space="preserve"> Nie zmieniać wielkości opakowania</t>
    </r>
  </si>
  <si>
    <r>
      <t xml:space="preserve">Furosemidum 10 mg/ml  roztwór do wstrzykiwań Opakowanie: </t>
    </r>
    <r>
      <rPr>
        <b/>
        <sz val="9"/>
        <color rgb="FF000000"/>
        <rFont val="Arial"/>
        <family val="2"/>
        <charset val="238"/>
      </rPr>
      <t xml:space="preserve">50 </t>
    </r>
    <r>
      <rPr>
        <sz val="9"/>
        <color rgb="FF000000"/>
        <rFont val="Arial"/>
        <family val="2"/>
        <charset val="238"/>
      </rPr>
      <t xml:space="preserve">amp po 2 ml </t>
    </r>
    <r>
      <rPr>
        <b/>
        <sz val="9"/>
        <color rgb="FF000000"/>
        <rFont val="Arial"/>
        <family val="2"/>
        <charset val="238"/>
      </rPr>
      <t>UWAGA:</t>
    </r>
    <r>
      <rPr>
        <b/>
        <u/>
        <sz val="9"/>
        <color rgb="FF000000"/>
        <rFont val="Arial"/>
        <family val="2"/>
        <charset val="238"/>
      </rPr>
      <t xml:space="preserve"> Nie zmieniać wielkości opakowania</t>
    </r>
  </si>
  <si>
    <r>
      <t>Clindamycini phosphas 150 mg/ml roztwór do wstrzykiwań / koncentrat do sporządzania roztworu do infuzji Opakowanie: 1 ampułka po</t>
    </r>
    <r>
      <rPr>
        <u/>
        <sz val="9"/>
        <color rgb="FF000000"/>
        <rFont val="Arial"/>
        <family val="2"/>
        <charset val="238"/>
      </rPr>
      <t xml:space="preserve"> </t>
    </r>
    <r>
      <rPr>
        <b/>
        <u/>
        <sz val="9"/>
        <color rgb="FF000000"/>
        <rFont val="Arial"/>
        <family val="2"/>
        <charset val="238"/>
      </rPr>
      <t>6 ml</t>
    </r>
  </si>
  <si>
    <r>
      <t>Citra Lock S 46,7%  Opakowanie  typu TWIN PACK zawierające zestaw dwóch ampułko-strzykawek 2,5 ml, podziałka na ampułko-strzykawce z dokładnością do 0,1 ml</t>
    </r>
    <r>
      <rPr>
        <b/>
        <sz val="9"/>
        <color rgb="FF000000"/>
        <rFont val="Arial"/>
        <family val="2"/>
        <charset val="238"/>
      </rPr>
      <t xml:space="preserve"> Uwaga! Nie zamieniać.</t>
    </r>
  </si>
  <si>
    <r>
      <t xml:space="preserve">Methylothioninum chloride 5 mg/ml roztwór do wstrzykiwań podanie dożylne Opakowanie: 5 ampułek po </t>
    </r>
    <r>
      <rPr>
        <b/>
        <sz val="9"/>
        <color rgb="FF000000"/>
        <rFont val="Arial"/>
        <family val="2"/>
        <charset val="238"/>
      </rPr>
      <t>2 ml</t>
    </r>
  </si>
  <si>
    <r>
      <t xml:space="preserve">Methylothioninum chloride 5 mg/ml roztwór do wstrzykiwań podanie dożylne Opakowanie: 5 ampułek po </t>
    </r>
    <r>
      <rPr>
        <b/>
        <sz val="9"/>
        <color rgb="FF000000"/>
        <rFont val="Arial"/>
        <family val="2"/>
        <charset val="238"/>
      </rPr>
      <t>10 m</t>
    </r>
    <r>
      <rPr>
        <sz val="9"/>
        <color rgb="FF000000"/>
        <rFont val="Arial"/>
        <family val="2"/>
        <charset val="238"/>
      </rPr>
      <t>l</t>
    </r>
  </si>
  <si>
    <r>
      <t>Fluoxetinum 20 mg  30 tabletek</t>
    </r>
    <r>
      <rPr>
        <b/>
        <sz val="9"/>
        <rFont val="Arial"/>
        <family val="2"/>
        <charset val="238"/>
      </rPr>
      <t xml:space="preserve"> Uwaga: Nie zamieniać postaci leku</t>
    </r>
  </si>
  <si>
    <r>
      <t xml:space="preserve">Gamma anty-D roztwór do wstrzykiwań </t>
    </r>
    <r>
      <rPr>
        <b/>
        <sz val="9"/>
        <color rgb="FF000000"/>
        <rFont val="Arial"/>
        <family val="2"/>
        <charset val="238"/>
      </rPr>
      <t>150 mcg/ml</t>
    </r>
    <r>
      <rPr>
        <sz val="9"/>
        <color rgb="FF000000"/>
        <rFont val="Arial"/>
        <family val="2"/>
        <charset val="238"/>
      </rPr>
      <t xml:space="preserve"> Opakowanie: 1 ampułka 1 ml </t>
    </r>
    <r>
      <rPr>
        <b/>
        <sz val="9"/>
        <color rgb="FF000000"/>
        <rFont val="Arial"/>
        <family val="2"/>
        <charset val="238"/>
      </rPr>
      <t xml:space="preserve"> Nie zamieniać!</t>
    </r>
  </si>
  <si>
    <r>
      <t xml:space="preserve">Gamma anty-D roztwór do wstrzykiwań </t>
    </r>
    <r>
      <rPr>
        <b/>
        <sz val="9"/>
        <color rgb="FF000000"/>
        <rFont val="Arial"/>
        <family val="2"/>
        <charset val="238"/>
      </rPr>
      <t xml:space="preserve">50 mcg/ml </t>
    </r>
    <r>
      <rPr>
        <sz val="9"/>
        <color rgb="FF000000"/>
        <rFont val="Arial"/>
        <family val="2"/>
        <charset val="238"/>
      </rPr>
      <t xml:space="preserve">Opakowanie: 1 ampułka 1 ml   </t>
    </r>
    <r>
      <rPr>
        <b/>
        <sz val="9"/>
        <color rgb="FF000000"/>
        <rFont val="Arial"/>
        <family val="2"/>
        <charset val="238"/>
      </rPr>
      <t>Nie zamieniać!</t>
    </r>
  </si>
  <si>
    <t xml:space="preserve">                               SUMA</t>
  </si>
  <si>
    <r>
      <t xml:space="preserve">Rhophylac roztwór do wstrzykiwań </t>
    </r>
    <r>
      <rPr>
        <b/>
        <sz val="9"/>
        <color rgb="FF000000"/>
        <rFont val="Arial"/>
        <family val="2"/>
        <charset val="238"/>
      </rPr>
      <t>300 mcg/2 m</t>
    </r>
    <r>
      <rPr>
        <sz val="9"/>
        <color rgb="FF000000"/>
        <rFont val="Arial"/>
        <family val="2"/>
        <charset val="238"/>
      </rPr>
      <t xml:space="preserve">l (1500 IU) Opakowanie: 1 amp. strzyk. 2 ml + 1 igła do wstrzykiwań </t>
    </r>
    <r>
      <rPr>
        <b/>
        <sz val="9"/>
        <color rgb="FF000000"/>
        <rFont val="Arial"/>
        <family val="2"/>
        <charset val="238"/>
      </rPr>
      <t>Uwaga: Nie zamieniać!</t>
    </r>
  </si>
  <si>
    <t xml:space="preserve">                       SUMA</t>
  </si>
  <si>
    <r>
      <t xml:space="preserve">Durogesic 25µg/h,na pow. 10,5cm² 4,2mg fentanylu w 1 plasrze; system transdermalny. Opakowanie zawiera 5 stsemów. </t>
    </r>
    <r>
      <rPr>
        <b/>
        <sz val="9"/>
        <rFont val="Arial"/>
        <family val="2"/>
        <charset val="238"/>
      </rPr>
      <t>Nie zamieniać.</t>
    </r>
  </si>
  <si>
    <r>
      <t xml:space="preserve">Durogesic 50µg/h,na pow. 21cm²; 8,4mg w 1 plastrze; system transdermalny. Opakowanie zawiera 5 stsemów. </t>
    </r>
    <r>
      <rPr>
        <b/>
        <sz val="9"/>
        <rFont val="Arial"/>
        <family val="2"/>
        <charset val="238"/>
      </rPr>
      <t>Nie zamieniać.</t>
    </r>
  </si>
  <si>
    <r>
      <t xml:space="preserve">Matrifen 25µg/h, 2,75mg w plastrze o powierzni 8,4cm²; 5 systemów transdermalnych </t>
    </r>
    <r>
      <rPr>
        <b/>
        <sz val="9"/>
        <rFont val="Arial"/>
        <family val="2"/>
        <charset val="238"/>
      </rPr>
      <t>Nie zamieniać.</t>
    </r>
  </si>
  <si>
    <r>
      <t xml:space="preserve">Matrifen 50µg/h, 2,75mg w plastrze o powierzni 8,4cm²; 5 systemów transdermalnych </t>
    </r>
    <r>
      <rPr>
        <b/>
        <sz val="9"/>
        <rFont val="Arial"/>
        <family val="2"/>
        <charset val="238"/>
      </rPr>
      <t xml:space="preserve"> Nie zamieniać.</t>
    </r>
    <r>
      <rPr>
        <sz val="9"/>
        <rFont val="Arial"/>
        <family val="2"/>
        <charset val="238"/>
      </rPr>
      <t xml:space="preserve"> </t>
    </r>
  </si>
  <si>
    <r>
      <t xml:space="preserve">Diazepam 5 mg/ml roztwór do wstrzykiwań Opakowanie: 5 amp. 2 ml </t>
    </r>
    <r>
      <rPr>
        <b/>
        <u/>
        <sz val="9"/>
        <rFont val="Arial"/>
        <family val="2"/>
        <charset val="238"/>
      </rPr>
      <t>Uwaga: Nie zmieniać wielkości opakowania.</t>
    </r>
  </si>
  <si>
    <t xml:space="preserve"> SUMA</t>
  </si>
  <si>
    <r>
      <t xml:space="preserve">Bupivacaine WZF Spinal 0,5% Heavy 5 mg/ml roztwór do wstrzykiwań, do znieczuleń podpajęczykowych Opakowanie: 5 amp. 4 ml </t>
    </r>
    <r>
      <rPr>
        <b/>
        <sz val="9"/>
        <color rgb="FF000000"/>
        <rFont val="Arial"/>
        <family val="2"/>
        <charset val="238"/>
      </rPr>
      <t>UWAGA: Nie zmieniać preparatu</t>
    </r>
  </si>
  <si>
    <r>
      <t xml:space="preserve">Carbamazepinum 200 mg 50 tabletek </t>
    </r>
    <r>
      <rPr>
        <b/>
        <sz val="9"/>
        <rFont val="Arial"/>
        <family val="2"/>
        <charset val="238"/>
      </rPr>
      <t>UWAGA: Nie zmieniać postaci leku.</t>
    </r>
  </si>
  <si>
    <r>
      <t xml:space="preserve">Levonor 1 mg/ml roztwór do infuzji Opakowanie: 5 ampułki </t>
    </r>
    <r>
      <rPr>
        <b/>
        <sz val="9"/>
        <color rgb="FF000000"/>
        <rFont val="Arial"/>
        <family val="2"/>
        <charset val="238"/>
      </rPr>
      <t>4 ml</t>
    </r>
  </si>
  <si>
    <r>
      <t xml:space="preserve">Lignocainum hydrochloricum </t>
    </r>
    <r>
      <rPr>
        <b/>
        <sz val="9"/>
        <color rgb="FF000000"/>
        <rFont val="Arial"/>
        <family val="2"/>
        <charset val="238"/>
      </rPr>
      <t>1%</t>
    </r>
    <r>
      <rPr>
        <sz val="9"/>
        <color rgb="FF000000"/>
        <rFont val="Arial"/>
        <family val="2"/>
        <charset val="238"/>
      </rPr>
      <t xml:space="preserve"> (10 mg/ml) roztwór do wstrzykiwań Opakowanie: 10 ampułek </t>
    </r>
    <r>
      <rPr>
        <b/>
        <sz val="9"/>
        <color rgb="FF000000"/>
        <rFont val="Arial"/>
        <family val="2"/>
        <charset val="238"/>
      </rPr>
      <t>2 ml</t>
    </r>
  </si>
  <si>
    <r>
      <t xml:space="preserve">Lignocainum hydrochloricum </t>
    </r>
    <r>
      <rPr>
        <b/>
        <sz val="9"/>
        <color rgb="FF000000"/>
        <rFont val="Arial"/>
        <family val="2"/>
        <charset val="238"/>
      </rPr>
      <t>1%</t>
    </r>
    <r>
      <rPr>
        <sz val="9"/>
        <color rgb="FF000000"/>
        <rFont val="Arial"/>
        <family val="2"/>
        <charset val="238"/>
      </rPr>
      <t xml:space="preserve"> (10mg/ml) roztwór do wstrzykiwań Opakowanie: 5 fiolek </t>
    </r>
    <r>
      <rPr>
        <b/>
        <sz val="9"/>
        <color rgb="FF000000"/>
        <rFont val="Arial"/>
        <family val="2"/>
        <charset val="238"/>
      </rPr>
      <t>20 ml</t>
    </r>
  </si>
  <si>
    <r>
      <t xml:space="preserve">Lignocainum hydrochloricum </t>
    </r>
    <r>
      <rPr>
        <b/>
        <sz val="9"/>
        <color rgb="FF000000"/>
        <rFont val="Arial"/>
        <family val="2"/>
        <charset val="238"/>
      </rPr>
      <t>2%</t>
    </r>
    <r>
      <rPr>
        <sz val="9"/>
        <color rgb="FF000000"/>
        <rFont val="Arial"/>
        <family val="2"/>
        <charset val="238"/>
      </rPr>
      <t xml:space="preserve"> (20 mg/ml) roztwór do wstrzykiwań Opakowanie: 10 ampułek </t>
    </r>
    <r>
      <rPr>
        <b/>
        <sz val="9"/>
        <color rgb="FF000000"/>
        <rFont val="Arial"/>
        <family val="2"/>
        <charset val="238"/>
      </rPr>
      <t>2 ml</t>
    </r>
  </si>
  <si>
    <r>
      <t xml:space="preserve">Lignocainum hydrochloricum </t>
    </r>
    <r>
      <rPr>
        <b/>
        <sz val="9"/>
        <color rgb="FF000000"/>
        <rFont val="Arial"/>
        <family val="2"/>
        <charset val="238"/>
      </rPr>
      <t>2%</t>
    </r>
    <r>
      <rPr>
        <sz val="9"/>
        <color rgb="FF000000"/>
        <rFont val="Arial"/>
        <family val="2"/>
        <charset val="238"/>
      </rPr>
      <t xml:space="preserve"> (20 mg/ml) roztwór do wstrzykiwań Opakowanie: 5 fiolek </t>
    </r>
    <r>
      <rPr>
        <b/>
        <sz val="9"/>
        <color rgb="FF000000"/>
        <rFont val="Arial"/>
        <family val="2"/>
        <charset val="238"/>
      </rPr>
      <t>20 ml</t>
    </r>
  </si>
  <si>
    <r>
      <t xml:space="preserve">Natrii chloridum 100 mg/ml koncentrat do sporządzania roztworu do infuzji Opakowanie: 10 amp. 10 ml  </t>
    </r>
    <r>
      <rPr>
        <b/>
        <sz val="9"/>
        <rFont val="Arial"/>
        <family val="2"/>
        <charset val="238"/>
      </rPr>
      <t>UWAGA: Nie zmieniać objętości ampułki!!!</t>
    </r>
  </si>
  <si>
    <r>
      <t>Piracetamum 12 g/60 ml roztwór do infuzji</t>
    </r>
    <r>
      <rPr>
        <sz val="9"/>
        <color theme="1"/>
        <rFont val="Arial"/>
        <family val="2"/>
        <charset val="238"/>
      </rPr>
      <t xml:space="preserve"> </t>
    </r>
    <r>
      <rPr>
        <b/>
        <sz val="9"/>
        <color theme="1"/>
        <rFont val="Arial"/>
        <family val="2"/>
        <charset val="238"/>
      </rPr>
      <t>Opakowanie: 20szt po 60 ml</t>
    </r>
  </si>
  <si>
    <r>
      <t xml:space="preserve">Propafenoni hydrochloridum 150 mg  20 tabletek powlekanych  </t>
    </r>
    <r>
      <rPr>
        <b/>
        <sz val="9"/>
        <rFont val="Arial"/>
        <family val="2"/>
        <charset val="238"/>
      </rPr>
      <t>UWAGA: Nie zmieniać wielkości opakowania</t>
    </r>
  </si>
  <si>
    <r>
      <t xml:space="preserve">Propafenoni hydrochloridum 300 mg  20 tabletek powlekanych  </t>
    </r>
    <r>
      <rPr>
        <b/>
        <sz val="9"/>
        <rFont val="Arial"/>
        <family val="2"/>
        <charset val="238"/>
      </rPr>
      <t>UWAGA: Nie zmieniać wielkości opakowania</t>
    </r>
  </si>
  <si>
    <r>
      <t xml:space="preserve">Polfilin 20 mg/ml </t>
    </r>
    <r>
      <rPr>
        <b/>
        <sz val="9"/>
        <rFont val="Arial"/>
        <family val="2"/>
        <charset val="238"/>
      </rPr>
      <t>koncentrat do sporządzania roztworu do infuzji</t>
    </r>
    <r>
      <rPr>
        <sz val="9"/>
        <rFont val="Arial"/>
        <family val="2"/>
        <charset val="238"/>
      </rPr>
      <t xml:space="preserve"> (300 mg/15 ml) Opakowanie: 10 ampułek po 15 ml</t>
    </r>
  </si>
  <si>
    <r>
      <t>Tramadol 100 50mg/ml roztwór do wstrzykowań (100 mg/2 ml) Opakowanie: 5 amp. po</t>
    </r>
    <r>
      <rPr>
        <b/>
        <sz val="9"/>
        <rFont val="Arial"/>
        <family val="2"/>
        <charset val="238"/>
      </rPr>
      <t xml:space="preserve"> 2</t>
    </r>
    <r>
      <rPr>
        <sz val="9"/>
        <rFont val="Arial"/>
        <family val="2"/>
        <charset val="238"/>
      </rPr>
      <t xml:space="preserve"> ml</t>
    </r>
  </si>
  <si>
    <r>
      <t xml:space="preserve">Tramadol 50 50mg/ml roztwór do wstrzykowań (50 mg/ml) Opakowanie: 5 amp. po </t>
    </r>
    <r>
      <rPr>
        <b/>
        <sz val="9"/>
        <rFont val="Arial"/>
        <family val="2"/>
        <charset val="238"/>
      </rPr>
      <t xml:space="preserve">1 </t>
    </r>
    <r>
      <rPr>
        <sz val="9"/>
        <rFont val="Arial"/>
        <family val="2"/>
        <charset val="238"/>
      </rPr>
      <t>ml</t>
    </r>
  </si>
  <si>
    <r>
      <t xml:space="preserve">Tramadol krople doustne, roztwór  100mg/ml Butelka 10 ml  </t>
    </r>
    <r>
      <rPr>
        <b/>
        <sz val="9"/>
        <rFont val="Arial"/>
        <family val="2"/>
        <charset val="238"/>
      </rPr>
      <t>UWAGA: Nie zmianiać objetości butelki</t>
    </r>
  </si>
  <si>
    <r>
      <t xml:space="preserve">Tropicamidum </t>
    </r>
    <r>
      <rPr>
        <b/>
        <sz val="9"/>
        <color rgb="FF000000"/>
        <rFont val="Arial"/>
        <family val="2"/>
        <charset val="238"/>
      </rPr>
      <t>5</t>
    </r>
    <r>
      <rPr>
        <sz val="9"/>
        <color rgb="FF000000"/>
        <rFont val="Arial"/>
        <family val="2"/>
        <charset val="238"/>
      </rPr>
      <t xml:space="preserve"> mg/ml krople do oczuroztwór Opakowanie: 2 butelki 5 ml</t>
    </r>
  </si>
  <si>
    <r>
      <t xml:space="preserve">Tropicamidum </t>
    </r>
    <r>
      <rPr>
        <b/>
        <sz val="9"/>
        <color rgb="FF000000"/>
        <rFont val="Arial"/>
        <family val="2"/>
        <charset val="238"/>
      </rPr>
      <t xml:space="preserve">10 </t>
    </r>
    <r>
      <rPr>
        <sz val="9"/>
        <color rgb="FF000000"/>
        <rFont val="Arial"/>
        <family val="2"/>
        <charset val="238"/>
      </rPr>
      <t>mg/ml krople do oczu roztwór Opakowanie: 2 butelki 5 ml</t>
    </r>
  </si>
  <si>
    <r>
      <t xml:space="preserve">Verapamili hydrochloridum 40 mg </t>
    </r>
    <r>
      <rPr>
        <b/>
        <sz val="9"/>
        <rFont val="Arial"/>
        <family val="2"/>
        <charset val="238"/>
      </rPr>
      <t xml:space="preserve">40 </t>
    </r>
    <r>
      <rPr>
        <sz val="9"/>
        <rFont val="Arial"/>
        <family val="2"/>
        <charset val="238"/>
      </rPr>
      <t>tabletek powlekanych</t>
    </r>
  </si>
  <si>
    <r>
      <t xml:space="preserve">Verapamili hydrochloridum 80 mg </t>
    </r>
    <r>
      <rPr>
        <b/>
        <sz val="9"/>
        <rFont val="Arial"/>
        <family val="2"/>
        <charset val="238"/>
      </rPr>
      <t>40</t>
    </r>
    <r>
      <rPr>
        <sz val="9"/>
        <rFont val="Arial"/>
        <family val="2"/>
        <charset val="238"/>
      </rPr>
      <t xml:space="preserve"> tabletek powlekanych</t>
    </r>
  </si>
  <si>
    <r>
      <t xml:space="preserve">Verapamili hydrochloridum 120 mg </t>
    </r>
    <r>
      <rPr>
        <b/>
        <sz val="9"/>
        <rFont val="Arial"/>
        <family val="2"/>
        <charset val="238"/>
      </rPr>
      <t>20</t>
    </r>
    <r>
      <rPr>
        <sz val="9"/>
        <rFont val="Arial"/>
        <family val="2"/>
        <charset val="238"/>
      </rPr>
      <t xml:space="preserve"> tabletek powlekanych</t>
    </r>
  </si>
  <si>
    <r>
      <t xml:space="preserve">Ciprofloxacinum roztwór do infuzji 2 mg/ml Opakowanie: </t>
    </r>
    <r>
      <rPr>
        <b/>
        <sz val="9"/>
        <rFont val="Arial"/>
        <family val="2"/>
        <charset val="238"/>
      </rPr>
      <t>100</t>
    </r>
    <r>
      <rPr>
        <sz val="9"/>
        <rFont val="Arial"/>
        <family val="2"/>
        <charset val="238"/>
      </rPr>
      <t xml:space="preserve"> ml  </t>
    </r>
    <r>
      <rPr>
        <b/>
        <sz val="9"/>
        <rFont val="Arial"/>
        <family val="2"/>
        <charset val="238"/>
      </rPr>
      <t>Uwaga</t>
    </r>
    <r>
      <rPr>
        <sz val="9"/>
        <rFont val="Arial"/>
        <family val="2"/>
        <charset val="238"/>
      </rPr>
      <t>:</t>
    </r>
    <r>
      <rPr>
        <b/>
        <sz val="9"/>
        <rFont val="Arial"/>
        <family val="2"/>
        <charset val="238"/>
      </rPr>
      <t xml:space="preserve"> Nie zamieniać pojemności opakowania.</t>
    </r>
  </si>
  <si>
    <r>
      <t xml:space="preserve">Ciprofloxacinum roztwór do infuzji 2 mg/ml Opakowanie </t>
    </r>
    <r>
      <rPr>
        <b/>
        <sz val="9"/>
        <rFont val="Arial"/>
        <family val="2"/>
        <charset val="238"/>
      </rPr>
      <t>200</t>
    </r>
    <r>
      <rPr>
        <sz val="9"/>
        <rFont val="Arial"/>
        <family val="2"/>
        <charset val="238"/>
      </rPr>
      <t xml:space="preserve"> ml  </t>
    </r>
    <r>
      <rPr>
        <b/>
        <sz val="9"/>
        <rFont val="Arial"/>
        <family val="2"/>
        <charset val="238"/>
      </rPr>
      <t>Uwaga: Nie zamieniać pojemności butelek.</t>
    </r>
  </si>
  <si>
    <r>
      <t xml:space="preserve">Omeprazol 40 mg proszek do sporządzania roztworu do infuzji opakowanie zawiera </t>
    </r>
    <r>
      <rPr>
        <sz val="9"/>
        <color rgb="FFFF0000"/>
        <rFont val="Arial"/>
        <family val="2"/>
        <charset val="238"/>
      </rPr>
      <t>10 fiolek</t>
    </r>
  </si>
  <si>
    <r>
      <t xml:space="preserve">Fentanyl 50 mcg/ml roztwór do wstrzykiwań inj. (roztwór) Opakowanie: 50 ampułek </t>
    </r>
    <r>
      <rPr>
        <b/>
        <u/>
        <sz val="9"/>
        <rFont val="Arial"/>
        <family val="2"/>
        <charset val="238"/>
      </rPr>
      <t>10 ml</t>
    </r>
  </si>
  <si>
    <r>
      <t xml:space="preserve">Fentanyl 50 mcg/ml roztwór do wstrzykiwań inj. (roztwór) Opakowanie: 50 ampułek </t>
    </r>
    <r>
      <rPr>
        <b/>
        <u/>
        <sz val="9"/>
        <rFont val="Arial"/>
        <family val="2"/>
        <charset val="238"/>
      </rPr>
      <t>2 ml</t>
    </r>
  </si>
  <si>
    <r>
      <t xml:space="preserve">Metamizolum natricum 500 mg/ml Opakowanie: 5 ampułek </t>
    </r>
    <r>
      <rPr>
        <b/>
        <sz val="9"/>
        <color rgb="FF000000"/>
        <rFont val="Arial"/>
        <family val="2"/>
        <charset val="238"/>
      </rPr>
      <t>2 ml</t>
    </r>
  </si>
  <si>
    <r>
      <t>Metamizolum natricum 500 mg/ml Opakowanie: 5 ampułek</t>
    </r>
    <r>
      <rPr>
        <b/>
        <sz val="9"/>
        <color rgb="FF000000"/>
        <rFont val="Arial"/>
        <family val="2"/>
        <charset val="238"/>
      </rPr>
      <t xml:space="preserve"> 5 ml</t>
    </r>
  </si>
  <si>
    <r>
      <t>Uwaga: Zamawiający wymaga w pakiecie 8, pozycjach</t>
    </r>
    <r>
      <rPr>
        <b/>
        <sz val="11"/>
        <color rgb="FFFF0000"/>
        <rFont val="Arial"/>
        <family val="2"/>
        <charset val="238"/>
      </rPr>
      <t xml:space="preserve"> 105 i 106</t>
    </r>
    <r>
      <rPr>
        <b/>
        <sz val="11"/>
        <color theme="1"/>
        <rFont val="Arial"/>
        <family val="2"/>
        <charset val="238"/>
      </rPr>
      <t xml:space="preserve"> aby zaoferowany fentanyl mógł być podawany domięśniowo, dożylnie, podskórnie, zewnątrzoponowo i podpajęczynówkowo.</t>
    </r>
  </si>
  <si>
    <t xml:space="preserve">Opis przedmiotu zamówienia </t>
  </si>
  <si>
    <r>
      <t xml:space="preserve">Naldemedyna 200mcg tabletki powlekane; </t>
    </r>
    <r>
      <rPr>
        <sz val="9"/>
        <color rgb="FFFF0000"/>
        <rFont val="Arial"/>
        <family val="2"/>
      </rPr>
      <t>opakowanie: 28 tabletek</t>
    </r>
  </si>
  <si>
    <r>
      <t>Dapagliflozinum 10 mg</t>
    </r>
    <r>
      <rPr>
        <sz val="9"/>
        <color rgb="FFFF0000"/>
        <rFont val="Arial"/>
        <family val="2"/>
      </rPr>
      <t xml:space="preserve"> </t>
    </r>
    <r>
      <rPr>
        <b/>
        <sz val="9"/>
        <color theme="1"/>
        <rFont val="Arial"/>
        <family val="2"/>
      </rPr>
      <t>28 tabletek powlekanych</t>
    </r>
  </si>
  <si>
    <r>
      <t xml:space="preserve">Metoprololi succinas </t>
    </r>
    <r>
      <rPr>
        <b/>
        <sz val="9"/>
        <color rgb="FF000000"/>
        <rFont val="Arial"/>
        <family val="2"/>
      </rPr>
      <t>23,75</t>
    </r>
    <r>
      <rPr>
        <sz val="9"/>
        <color rgb="FF000000"/>
        <rFont val="Arial"/>
        <family val="2"/>
      </rPr>
      <t xml:space="preserve"> mg 28 tabletek o przedłużonym uwalnianiu </t>
    </r>
  </si>
  <si>
    <r>
      <t xml:space="preserve">Metoprololi succinas mg </t>
    </r>
    <r>
      <rPr>
        <b/>
        <sz val="9"/>
        <color rgb="FF000000"/>
        <rFont val="Arial"/>
        <family val="2"/>
      </rPr>
      <t>47,5</t>
    </r>
    <r>
      <rPr>
        <sz val="9"/>
        <color rgb="FF000000"/>
        <rFont val="Arial"/>
        <family val="2"/>
      </rPr>
      <t xml:space="preserve"> mgtabletek o przedłużonym uwalnianiu </t>
    </r>
  </si>
  <si>
    <r>
      <t xml:space="preserve">Metoprololi succinas </t>
    </r>
    <r>
      <rPr>
        <b/>
        <sz val="9"/>
        <color rgb="FF000000"/>
        <rFont val="Arial"/>
        <family val="2"/>
      </rPr>
      <t>95</t>
    </r>
    <r>
      <rPr>
        <sz val="9"/>
        <color rgb="FF000000"/>
        <rFont val="Arial"/>
        <family val="2"/>
      </rPr>
      <t xml:space="preserve"> mg 28 tabletek o przedłużonym uwalnianiu </t>
    </r>
  </si>
  <si>
    <r>
      <t xml:space="preserve">Carbo Medicinalis proszek Puszka: </t>
    </r>
    <r>
      <rPr>
        <b/>
        <sz val="9"/>
        <color theme="1"/>
        <rFont val="Arial"/>
        <family val="2"/>
      </rPr>
      <t>250g Uwaga: Nie zamieniać wielkości opakowania.</t>
    </r>
  </si>
  <si>
    <r>
      <t xml:space="preserve">Matryca z klejem do tkanek (fibrynogen ludzki/trombina ludzka), </t>
    </r>
    <r>
      <rPr>
        <b/>
        <sz val="9"/>
        <rFont val="Arial"/>
        <family val="2"/>
      </rPr>
      <t>rolowana.</t>
    </r>
    <r>
      <rPr>
        <sz val="9"/>
        <rFont val="Arial"/>
        <family val="2"/>
      </rPr>
      <t xml:space="preserve"> Rozmiar: 4,8x4,8cm Opakowanie: 1 sztuka.</t>
    </r>
  </si>
  <si>
    <t>Matryca z klejem do tkanek (fibrynogen ludzki/trombina ludzka) Rozmiar: 3 x 2,5 cm Opakowanie: 1 sztuka</t>
  </si>
  <si>
    <t>Semaglutyd 3 mg tabletki; Opakowanie zawiera 10 tabletek</t>
  </si>
  <si>
    <r>
      <t xml:space="preserve">Paracetamol 10mg/ml roztwór do infuzji  Opakowanie :polietylenowe </t>
    </r>
    <r>
      <rPr>
        <b/>
        <sz val="9"/>
        <color rgb="FF000000"/>
        <rFont val="Arial"/>
        <family val="2"/>
        <charset val="238"/>
      </rPr>
      <t>10ml x20szt</t>
    </r>
    <r>
      <rPr>
        <sz val="9"/>
        <color rgb="FF000000"/>
        <rFont val="Arial"/>
        <family val="2"/>
        <charset val="238"/>
      </rPr>
      <t>.</t>
    </r>
  </si>
  <si>
    <r>
      <t>Paracetamol 10mg/ml roztwór do infuzji  Opakowanie:butelka polietylenowa  10</t>
    </r>
    <r>
      <rPr>
        <b/>
        <sz val="9"/>
        <color rgb="FF000000"/>
        <rFont val="Arial"/>
        <family val="2"/>
        <charset val="238"/>
      </rPr>
      <t>0 ml x 10 butelek</t>
    </r>
  </si>
  <si>
    <r>
      <t>Potassium Chloride</t>
    </r>
    <r>
      <rPr>
        <b/>
        <u/>
        <sz val="9"/>
        <color theme="1"/>
        <rFont val="Arial"/>
        <family val="2"/>
        <charset val="238"/>
      </rPr>
      <t xml:space="preserve"> 0,15%</t>
    </r>
    <r>
      <rPr>
        <sz val="9"/>
        <color theme="1"/>
        <rFont val="Arial"/>
        <family val="2"/>
        <charset val="238"/>
      </rPr>
      <t xml:space="preserve"> + Glucose 5% butelka polietylenowa 500 ml x 10 butelek</t>
    </r>
  </si>
  <si>
    <r>
      <t xml:space="preserve">Potassium Chloride </t>
    </r>
    <r>
      <rPr>
        <b/>
        <u/>
        <sz val="9"/>
        <color theme="1"/>
        <rFont val="Arial"/>
        <family val="2"/>
        <charset val="238"/>
      </rPr>
      <t>0,3%</t>
    </r>
    <r>
      <rPr>
        <sz val="9"/>
        <color theme="1"/>
        <rFont val="Arial"/>
        <family val="2"/>
        <charset val="238"/>
      </rPr>
      <t xml:space="preserve"> + Glucose 5% butelka polietylenowa 500 ml x 10 butelek</t>
    </r>
  </si>
  <si>
    <r>
      <t>Potassium Chloride</t>
    </r>
    <r>
      <rPr>
        <b/>
        <u/>
        <sz val="9"/>
        <color theme="1"/>
        <rFont val="Arial"/>
        <family val="2"/>
        <charset val="238"/>
      </rPr>
      <t xml:space="preserve"> 0,15%</t>
    </r>
    <r>
      <rPr>
        <sz val="9"/>
        <color theme="1"/>
        <rFont val="Arial"/>
        <family val="2"/>
        <charset val="238"/>
      </rPr>
      <t xml:space="preserve"> + Sodium Chloride 0,9% butelka polietylenowa 500 ml x 10 butelek</t>
    </r>
  </si>
  <si>
    <r>
      <t xml:space="preserve">Potassium Chloride </t>
    </r>
    <r>
      <rPr>
        <b/>
        <u/>
        <sz val="9"/>
        <color theme="1"/>
        <rFont val="Arial"/>
        <family val="2"/>
        <charset val="238"/>
      </rPr>
      <t>0,3%</t>
    </r>
    <r>
      <rPr>
        <sz val="9"/>
        <color theme="1"/>
        <rFont val="Arial"/>
        <family val="2"/>
        <charset val="238"/>
      </rPr>
      <t xml:space="preserve"> + Sodium Chloride 0,9% butelka polietylenowa 500 ml x 10 butelek</t>
    </r>
  </si>
  <si>
    <r>
      <t xml:space="preserve">Potassium Chloride </t>
    </r>
    <r>
      <rPr>
        <b/>
        <u/>
        <sz val="9"/>
        <color theme="1"/>
        <rFont val="Arial"/>
        <family val="2"/>
        <charset val="238"/>
      </rPr>
      <t>0,3%</t>
    </r>
    <r>
      <rPr>
        <sz val="9"/>
        <color theme="1"/>
        <rFont val="Arial"/>
        <family val="2"/>
        <charset val="238"/>
      </rPr>
      <t xml:space="preserve"> + Sodium Chloride 0,9% butelka 1000 ml x 10 butelek</t>
    </r>
  </si>
  <si>
    <r>
      <t xml:space="preserve">Apidra 100 j.m./ml roztwór do wstrzykiwań Opakowanie: 5 </t>
    </r>
    <r>
      <rPr>
        <u/>
        <sz val="9"/>
        <rFont val="Arial"/>
        <family val="2"/>
        <charset val="238"/>
      </rPr>
      <t>wkładów</t>
    </r>
    <r>
      <rPr>
        <sz val="9"/>
        <rFont val="Arial"/>
        <family val="2"/>
        <charset val="238"/>
      </rPr>
      <t xml:space="preserve"> po 3 ml</t>
    </r>
  </si>
  <si>
    <r>
      <t xml:space="preserve">Enoxaparinum natricum 300mg/3ml (100mg/ml) roztwór do wstrzykiwań  Opakowanie 1 fiolka + zestaw </t>
    </r>
    <r>
      <rPr>
        <b/>
        <sz val="9"/>
        <color rgb="FF000000"/>
        <rFont val="Arial"/>
        <family val="2"/>
        <charset val="238"/>
      </rPr>
      <t>Uwaga! Nie zamieniać.</t>
    </r>
  </si>
  <si>
    <t>Teicoplaninum 400 mg proszek i rozpuszczalnik do sporządzania roztworu do wstrzykiwań/do infuzji lub roztworu doustnego Opakowanie: 1 fiol. proszku + 1 amp. Rozpuszczalnika</t>
  </si>
  <si>
    <t>Pakiet nr 12</t>
  </si>
  <si>
    <r>
      <t xml:space="preserve">Amoxicillinum + Acidum clavulanicum </t>
    </r>
    <r>
      <rPr>
        <b/>
        <sz val="9"/>
        <color theme="1"/>
        <rFont val="Arial"/>
        <family val="2"/>
        <charset val="238"/>
      </rPr>
      <t xml:space="preserve"> 500</t>
    </r>
    <r>
      <rPr>
        <sz val="9"/>
        <color theme="1"/>
        <rFont val="Arial"/>
        <family val="2"/>
        <charset val="238"/>
      </rPr>
      <t xml:space="preserve"> mg  + </t>
    </r>
    <r>
      <rPr>
        <b/>
        <sz val="9"/>
        <color theme="1"/>
        <rFont val="Arial"/>
        <family val="2"/>
        <charset val="238"/>
      </rPr>
      <t>100</t>
    </r>
    <r>
      <rPr>
        <sz val="9"/>
        <color theme="1"/>
        <rFont val="Arial"/>
        <family val="2"/>
        <charset val="238"/>
      </rPr>
      <t xml:space="preserve"> mg proszek do sporzadzania roztworu do wstrzykiwań i infuzji </t>
    </r>
    <r>
      <rPr>
        <sz val="9"/>
        <color rgb="FFFF0000"/>
        <rFont val="Arial"/>
        <family val="2"/>
        <charset val="238"/>
      </rPr>
      <t>10 ampułek</t>
    </r>
  </si>
  <si>
    <r>
      <t xml:space="preserve">Amoxicillinum + Acidum clavulanicum </t>
    </r>
    <r>
      <rPr>
        <b/>
        <sz val="9"/>
        <color theme="1"/>
        <rFont val="Arial"/>
        <family val="2"/>
        <charset val="238"/>
      </rPr>
      <t xml:space="preserve"> 1000</t>
    </r>
    <r>
      <rPr>
        <sz val="9"/>
        <color theme="1"/>
        <rFont val="Arial"/>
        <family val="2"/>
        <charset val="238"/>
      </rPr>
      <t xml:space="preserve"> mg  + </t>
    </r>
    <r>
      <rPr>
        <b/>
        <sz val="9"/>
        <color theme="1"/>
        <rFont val="Arial"/>
        <family val="2"/>
        <charset val="238"/>
      </rPr>
      <t>200</t>
    </r>
    <r>
      <rPr>
        <sz val="9"/>
        <color theme="1"/>
        <rFont val="Arial"/>
        <family val="2"/>
        <charset val="238"/>
      </rPr>
      <t xml:space="preserve"> mg proszek do sporzadzania roztworu do wstrzykiwań i infuzji </t>
    </r>
    <r>
      <rPr>
        <sz val="9"/>
        <color rgb="FFFF0000"/>
        <rFont val="Arial"/>
        <family val="2"/>
        <charset val="238"/>
      </rPr>
      <t>10 ampułek</t>
    </r>
  </si>
  <si>
    <r>
      <t xml:space="preserve">Ramiprilum 10 mg </t>
    </r>
    <r>
      <rPr>
        <sz val="9"/>
        <color rgb="FFFF0000"/>
        <rFont val="Arial"/>
        <family val="2"/>
        <charset val="238"/>
      </rPr>
      <t>28 tabletek</t>
    </r>
  </si>
  <si>
    <r>
      <t>Pantoprazol 20 mg</t>
    </r>
    <r>
      <rPr>
        <sz val="9"/>
        <color rgb="FFFF0000"/>
        <rFont val="Arial"/>
        <family val="2"/>
        <charset val="238"/>
      </rPr>
      <t xml:space="preserve"> 56 tabletek</t>
    </r>
    <r>
      <rPr>
        <sz val="9"/>
        <color rgb="FF000000"/>
        <rFont val="Arial"/>
        <family val="2"/>
        <charset val="238"/>
      </rPr>
      <t xml:space="preserve"> dojelitowych</t>
    </r>
    <r>
      <rPr>
        <sz val="9"/>
        <color rgb="FFFF0000"/>
        <rFont val="Arial"/>
        <family val="2"/>
        <charset val="238"/>
      </rPr>
      <t xml:space="preserve"> </t>
    </r>
  </si>
  <si>
    <r>
      <t xml:space="preserve">Pantoprazol 40 mg </t>
    </r>
    <r>
      <rPr>
        <sz val="9"/>
        <color rgb="FFFF0000"/>
        <rFont val="Arial"/>
        <family val="2"/>
        <charset val="238"/>
      </rPr>
      <t>56 tabletek</t>
    </r>
    <r>
      <rPr>
        <sz val="9"/>
        <color rgb="FF000000"/>
        <rFont val="Arial"/>
        <family val="2"/>
        <charset val="238"/>
      </rPr>
      <t xml:space="preserve"> dojelitowych </t>
    </r>
  </si>
  <si>
    <r>
      <t xml:space="preserve">Vancomycin 500 mg, proszek do sporządzania koncentratu roztworu do infuzji </t>
    </r>
    <r>
      <rPr>
        <sz val="9"/>
        <color rgb="FFFF0000"/>
        <rFont val="Arial"/>
        <family val="2"/>
        <charset val="238"/>
      </rPr>
      <t>Op: 10  fiol</t>
    </r>
    <r>
      <rPr>
        <sz val="9"/>
        <color rgb="FF000000"/>
        <rFont val="Arial"/>
        <family val="2"/>
        <charset val="238"/>
      </rPr>
      <t xml:space="preserve">.   </t>
    </r>
    <r>
      <rPr>
        <b/>
        <sz val="9"/>
        <color rgb="FF000000"/>
        <rFont val="Arial"/>
        <family val="2"/>
        <charset val="238"/>
      </rPr>
      <t>Uwaga:  W ChPL ze wskazaniem ostre bakteryjne zapalenie opon mózgowo rdzeniowych</t>
    </r>
  </si>
  <si>
    <r>
      <t xml:space="preserve">Vancomycin 1000 mg, proszek do sporządzania koncentratu roztworu do infuzji,  </t>
    </r>
    <r>
      <rPr>
        <sz val="9"/>
        <color rgb="FFFF0000"/>
        <rFont val="Arial"/>
        <family val="2"/>
        <charset val="238"/>
      </rPr>
      <t>Op: 10  fiol.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Uwaga: W ChPL ze wskazaniem ostre bakteryjne zapalenie opon mózgowo rdzeniowych</t>
    </r>
  </si>
  <si>
    <t>Pakiet nr 13</t>
  </si>
  <si>
    <r>
      <t xml:space="preserve">Pabal 100µg/ml roztwór do wstrzykiwań Opakowanie: 5 fiolek po 1 ml  </t>
    </r>
    <r>
      <rPr>
        <b/>
        <sz val="9"/>
        <rFont val="Arial"/>
        <family val="2"/>
        <charset val="238"/>
      </rPr>
      <t>Uwaga: Nie zamieniać pozycji pakietu!!!</t>
    </r>
  </si>
  <si>
    <r>
      <t xml:space="preserve">Tractocil (7,5 mg/ml) koncentrat do sporządzania roztworu do wlewu Opakowanie: 1 fiolka </t>
    </r>
    <r>
      <rPr>
        <b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ml</t>
    </r>
  </si>
  <si>
    <r>
      <t xml:space="preserve">Tractocile 6,75 mg/0,9 ml roztwór do wstrzykiwań Opakowanie: 1 fiolka </t>
    </r>
    <r>
      <rPr>
        <b/>
        <sz val="9"/>
        <rFont val="Arial"/>
        <family val="2"/>
        <charset val="238"/>
      </rPr>
      <t>0,9</t>
    </r>
    <r>
      <rPr>
        <sz val="9"/>
        <rFont val="Arial"/>
        <family val="2"/>
        <charset val="238"/>
      </rPr>
      <t xml:space="preserve"> ml</t>
    </r>
  </si>
  <si>
    <r>
      <t xml:space="preserve">Meropenem 500 mg proszek do sporządzania roztworu do wstrzykiwań lub infuzji Opakowanie zawiera 10 fiolek  </t>
    </r>
    <r>
      <rPr>
        <b/>
        <sz val="9"/>
        <color rgb="FF000000"/>
        <rFont val="Arial"/>
        <family val="2"/>
        <charset val="238"/>
      </rPr>
      <t>Uwaga: Zamawiający wymaga, aby chemiczna i fizyczna stabilność roztworu przygotowanego do infuzji przekraczała godzinę.</t>
    </r>
  </si>
  <si>
    <r>
      <t xml:space="preserve">Meropenem 1000 mg proszek do sporządzania roztworu do wstrzykiwań lub infuzji Opakowanie zawiera 10 fiolek </t>
    </r>
    <r>
      <rPr>
        <b/>
        <sz val="9"/>
        <color rgb="FF000000"/>
        <rFont val="Arial"/>
        <family val="2"/>
        <charset val="238"/>
      </rPr>
      <t>Uwaga: Zamawiający wymaga, aby chemiczna i fizyczna stabilność roztworu przygotowanego do infuzji przekraczała godzinę.</t>
    </r>
  </si>
  <si>
    <r>
      <t xml:space="preserve">Clindamycini phosphas 150 mg/ml roztwór do wstrzykiwań / koncentrat do sporządzania roztworu do infuzji Opakowanie: 5 ampułek po </t>
    </r>
    <r>
      <rPr>
        <b/>
        <u/>
        <sz val="9"/>
        <color rgb="FF000000"/>
        <rFont val="Arial"/>
        <family val="2"/>
        <charset val="238"/>
      </rPr>
      <t>4 ml</t>
    </r>
  </si>
  <si>
    <r>
      <t xml:space="preserve">Paracetamol 10mg/ml roztwór do infuzji  Opakowanie:fiolka </t>
    </r>
    <r>
      <rPr>
        <b/>
        <sz val="9"/>
        <color rgb="FF000000"/>
        <rFont val="Arial"/>
        <family val="2"/>
        <charset val="238"/>
      </rPr>
      <t xml:space="preserve">50 ml x 10 </t>
    </r>
  </si>
  <si>
    <r>
      <t>Paracetamol 10mg/ml roztwór do infuzji  Opakowanie:fiolka  10</t>
    </r>
    <r>
      <rPr>
        <b/>
        <sz val="9"/>
        <color rgb="FF000000"/>
        <rFont val="Arial"/>
        <family val="2"/>
        <charset val="238"/>
      </rPr>
      <t xml:space="preserve">0 ml x 10 </t>
    </r>
  </si>
  <si>
    <r>
      <t xml:space="preserve">Sevoflurane płyn 250 ml; </t>
    </r>
    <r>
      <rPr>
        <b/>
        <sz val="9"/>
        <color rgb="FF000000"/>
        <rFont val="Arial"/>
        <family val="2"/>
        <charset val="238"/>
      </rPr>
      <t>Nie w szklanych butelkach</t>
    </r>
    <r>
      <rPr>
        <sz val="9"/>
        <color rgb="FF000000"/>
        <rFont val="Arial"/>
        <family val="2"/>
        <charset val="238"/>
      </rPr>
      <t xml:space="preserve">,                                                                                              </t>
    </r>
  </si>
  <si>
    <r>
      <t xml:space="preserve">Desflurane 1mg/ml, płyn do inhalacji parowej, butelka 240 m:l </t>
    </r>
    <r>
      <rPr>
        <b/>
        <sz val="9"/>
        <color rgb="FF000000"/>
        <rFont val="Arial"/>
        <family val="2"/>
        <charset val="238"/>
      </rPr>
      <t>Nie w szklanych butelkach</t>
    </r>
  </si>
  <si>
    <r>
      <t xml:space="preserve">DZIERŻAWA PAROWNIK SEVOFLURANE (Sevofluranum)   </t>
    </r>
    <r>
      <rPr>
        <b/>
        <sz val="9"/>
        <color theme="1"/>
        <rFont val="Arial"/>
        <family val="2"/>
        <charset val="238"/>
      </rPr>
      <t>min. 11</t>
    </r>
    <r>
      <rPr>
        <sz val="9"/>
        <color theme="1"/>
        <rFont val="Arial"/>
        <family val="2"/>
        <charset val="238"/>
      </rPr>
      <t xml:space="preserve"> urządzeń miesięcznie, w zależności od potrzeb Zamawiającego</t>
    </r>
  </si>
  <si>
    <r>
      <t xml:space="preserve">DZIERŻAWA PAROWNIK SUPRANE (Desfluranum) </t>
    </r>
    <r>
      <rPr>
        <b/>
        <sz val="9"/>
        <color theme="1"/>
        <rFont val="Arial"/>
        <family val="2"/>
        <charset val="238"/>
      </rPr>
      <t xml:space="preserve"> min. 7</t>
    </r>
    <r>
      <rPr>
        <sz val="9"/>
        <color theme="1"/>
        <rFont val="Arial"/>
        <family val="2"/>
        <charset val="238"/>
      </rPr>
      <t xml:space="preserve"> urządzeń miesięcznie, w zależności od potrzeb Zamawiającego</t>
    </r>
  </si>
  <si>
    <r>
      <t xml:space="preserve">Intratect 50 g/l (50 mg/ml) roztwór do infuzji Opakowanie: 1 fiol. </t>
    </r>
    <r>
      <rPr>
        <sz val="9"/>
        <rFont val="Arial"/>
        <family val="2"/>
        <charset val="238"/>
      </rPr>
      <t>20</t>
    </r>
    <r>
      <rPr>
        <sz val="9"/>
        <color rgb="FF000000"/>
        <rFont val="Arial"/>
        <family val="2"/>
        <charset val="238"/>
      </rPr>
      <t xml:space="preserve"> ml</t>
    </r>
  </si>
  <si>
    <t>Pakiet nr 21</t>
  </si>
  <si>
    <r>
      <t>Środek o jednoczesnym działaniu hemostatycznym i przeciwzrostowym - oba działania  potwierdzone certyfikatem CE /jednostką notyfikowaną , czas zabezpieczenia przeciwzrostowego min. 6 dni po aplikacji; biokompatybilny, wolny od pirogenów; posiadający udokumentowane min 3 badaniami działanie przeciwzrostowe na ludziach o min 80% skuteczności, możliwość stosowania w procedurach laparoskopowych; produkowany w postaci proszku w jednorazowym aplikatorze, możliwość  aplikacji jako proszek lub  żel</t>
    </r>
    <r>
      <rPr>
        <sz val="9"/>
        <color theme="1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 xml:space="preserve">(oddzielający mezotelialne powierzchnie) . Niecytotoksyczny ,Nie wspomagający wzrostu komórek nowotworowych. Produkt klasy III. </t>
    </r>
    <r>
      <rPr>
        <b/>
        <sz val="9"/>
        <color rgb="FF000000"/>
        <rFont val="Arial"/>
        <family val="2"/>
        <charset val="238"/>
      </rPr>
      <t>Opakowanie 3g</t>
    </r>
  </si>
  <si>
    <r>
      <t>Środek o jednoczesnym działaniu hemostatycznym i przeciwzrostowym - oba działania  potwierdzone certyfikatem CE /jednostką notyfikowaną , czas zabezpieczenia przeciwzrostowego min. 6 dni po aplikacji; biokompatybilny, wolny od pirogenów; posiadający udokumentowane min 3 badaniami działanie przeciwzrostowe na ludziach o min 80% skuteczności, możliwość stosowania w procedurach laparoskopowych; produkowany w postaci proszku w jednorazowym aplikatorze, możliwość  aplikacji jako proszek lub  żel</t>
    </r>
    <r>
      <rPr>
        <sz val="9"/>
        <color theme="1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(oddzielający mezotelialne powierzchnie) . Niecytotoksyczny ,Nie wspomagający wzrostu komórek nowotworowych. Produkt klasy III.</t>
    </r>
    <r>
      <rPr>
        <b/>
        <sz val="9"/>
        <color rgb="FF000000"/>
        <rFont val="Arial"/>
        <family val="2"/>
        <charset val="238"/>
      </rPr>
      <t>Opakowanie 1g</t>
    </r>
  </si>
  <si>
    <r>
      <t xml:space="preserve">Sterylny żel do miejscowego znieczulenia z chlorheksydyną i lignocainą oraz zapewniający optymalne smarowanie przy wstawianiu instrumentów do jam ciała. Dokładny skład chemiczny żelu podany na sterylnej ampułkostrzykawce oraz opakowaniu zbiorczym. Ampułkostrzykawka pakowana pojedynczo w bezpieczny blister (zabezpieczający przed uszkodzeniem) z nadrukowanym składem. Sterylizowana radiacyjnie. Skład ampułkostrzykawki w przeliczeniu na 100 g :Lidocaine hydrochloride 2,0 Chlorhexidine gluconate 0,250 g Methyl hydroxybenzoate 0,060 g Propyl hydroxybenzoate 0,025 g </t>
    </r>
    <r>
      <rPr>
        <b/>
        <sz val="9"/>
        <color rgb="FF000000"/>
        <rFont val="Arial"/>
        <family val="2"/>
        <charset val="238"/>
      </rPr>
      <t>Opakowanie: 10 ampułkostrzykawek po 6 ml</t>
    </r>
  </si>
  <si>
    <r>
      <t xml:space="preserve">Sterylny żel do miejscowego znieczulenia z lignokainą oraz zapewniający optymalne smarowanie przy wstawianiu instrumentów do jam ciała. Skład chemiczny żelu podany na sterylnej ampułkostrzykawce oraz opakowaniu zbiorczym. Ampułkostrzykawka pakowana  pojedynczo w bezpieczny blister (zabezpieczający przed uszkodzeniem)  z nadrukowanym składem .Sterylizowane radiacyjnie. Skład zawarty w 100 g: Lidocaine Hydrochloride 2.000 g, Purified Water, Propylene Glycol, Hydroxethylcellulose  </t>
    </r>
    <r>
      <rPr>
        <b/>
        <sz val="9"/>
        <color rgb="FF000000"/>
        <rFont val="Arial"/>
        <family val="2"/>
        <charset val="238"/>
      </rPr>
      <t>Opakowanie: 10 ampułkostrzykawek 6 ml</t>
    </r>
  </si>
  <si>
    <r>
      <t xml:space="preserve">Sterylny żel poślizgowy, lubrykant bezzapachowy, bezbarwny,odtłuszczony, na bazie wody zapobiegający podrażnieniom, przeznaczony do cewnikowania pęcherza moczowego, wymiany cewników, rurek intubacyjnych i tracheostomijnych oraz zabiegów endoskopowych. </t>
    </r>
    <r>
      <rPr>
        <b/>
        <sz val="9"/>
        <color rgb="FF000000"/>
        <rFont val="Arial"/>
        <family val="2"/>
        <charset val="238"/>
      </rPr>
      <t xml:space="preserve"> Opakowanie zawiera 150 saszetek 5g</t>
    </r>
  </si>
  <si>
    <r>
      <t>Methergin 0,2mg/ml Opakowanie zaiwera 5 ampułek po ml</t>
    </r>
    <r>
      <rPr>
        <b/>
        <sz val="9"/>
        <color rgb="FF000000"/>
        <rFont val="Arial"/>
        <family val="2"/>
        <charset val="238"/>
      </rPr>
      <t xml:space="preserve"> UWAGA: Nie zmaieniać.</t>
    </r>
  </si>
  <si>
    <t>Pakiet nr 7</t>
  </si>
  <si>
    <t>https://ezamowienia.gov.pl/mp-client/tenders/ocds-148610-ff937ce3-3f96-44d3-a0c4-85b1aed5c87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</si>
</sst>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4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rgb="FF000000"/>
      <name val="Arial"/>
      <family val="2"/>
      <charset val="238"/>
    </font>
    <font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u/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u/>
      <sz val="9"/>
      <color rgb="FF000000"/>
      <name val="Arial"/>
      <family val="2"/>
      <charset val="238"/>
    </font>
    <font>
      <u/>
      <sz val="9"/>
      <color rgb="FF000000"/>
      <name val="Arial"/>
      <family val="2"/>
      <charset val="238"/>
    </font>
    <font>
      <b/>
      <u/>
      <sz val="9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11"/>
      <name val="Arial"/>
      <family val="2"/>
      <charset val="238"/>
    </font>
    <font>
      <u/>
      <sz val="9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164" fontId="9" fillId="0" borderId="0" applyBorder="0" applyProtection="0"/>
  </cellStyleXfs>
  <cellXfs count="56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/>
    <xf numFmtId="0" fontId="0" fillId="0" borderId="0" xfId="0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/>
    </xf>
    <xf numFmtId="4" fontId="13" fillId="0" borderId="1" xfId="0" applyNumberFormat="1" applyFont="1" applyBorder="1"/>
    <xf numFmtId="164" fontId="1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/>
    <xf numFmtId="4" fontId="22" fillId="0" borderId="1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4" fontId="0" fillId="0" borderId="0" xfId="0" applyNumberFormat="1"/>
    <xf numFmtId="164" fontId="11" fillId="0" borderId="5" xfId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64" fontId="11" fillId="0" borderId="5" xfId="1" applyFont="1" applyBorder="1" applyAlignment="1">
      <alignment vertical="center" wrapText="1"/>
    </xf>
    <xf numFmtId="164" fontId="14" fillId="0" borderId="5" xfId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4" fontId="6" fillId="0" borderId="7" xfId="0" applyNumberFormat="1" applyFont="1" applyBorder="1" applyAlignment="1">
      <alignment horizontal="center" vertical="center"/>
    </xf>
    <xf numFmtId="164" fontId="14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64" fontId="11" fillId="0" borderId="1" xfId="1" applyFont="1" applyBorder="1" applyAlignment="1">
      <alignment horizontal="left" vertical="center" wrapText="1"/>
    </xf>
    <xf numFmtId="164" fontId="14" fillId="0" borderId="6" xfId="1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164" fontId="7" fillId="0" borderId="1" xfId="1" applyFont="1" applyBorder="1" applyAlignment="1">
      <alignment horizontal="left" vertical="center" wrapText="1"/>
    </xf>
    <xf numFmtId="164" fontId="14" fillId="0" borderId="1" xfId="2" applyFont="1" applyBorder="1" applyAlignment="1">
      <alignment horizontal="left" vertical="center" wrapText="1"/>
    </xf>
    <xf numFmtId="164" fontId="8" fillId="0" borderId="5" xfId="1" applyFont="1" applyBorder="1" applyAlignment="1">
      <alignment horizontal="left" vertical="center" wrapText="1"/>
    </xf>
    <xf numFmtId="164" fontId="7" fillId="0" borderId="5" xfId="1" applyFont="1" applyBorder="1" applyAlignment="1">
      <alignment horizontal="left" vertical="center" wrapText="1"/>
    </xf>
    <xf numFmtId="164" fontId="7" fillId="0" borderId="6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11" fillId="0" borderId="14" xfId="1" applyFont="1" applyBorder="1" applyAlignment="1">
      <alignment horizontal="left" vertical="center" wrapText="1"/>
    </xf>
    <xf numFmtId="164" fontId="8" fillId="0" borderId="1" xfId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11" fillId="0" borderId="1" xfId="1" applyFont="1" applyBorder="1" applyAlignment="1">
      <alignment horizontal="left" vertical="top" wrapText="1"/>
    </xf>
    <xf numFmtId="164" fontId="8" fillId="0" borderId="6" xfId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9" fontId="16" fillId="0" borderId="1" xfId="0" applyNumberFormat="1" applyFont="1" applyBorder="1" applyAlignment="1">
      <alignment horizontal="center" vertical="center"/>
    </xf>
    <xf numFmtId="164" fontId="16" fillId="0" borderId="1" xfId="1" applyFont="1" applyBorder="1" applyAlignment="1">
      <alignment horizontal="left" vertical="center" wrapText="1"/>
    </xf>
    <xf numFmtId="164" fontId="16" fillId="0" borderId="1" xfId="1" applyFont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9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/>
    </xf>
    <xf numFmtId="9" fontId="14" fillId="4" borderId="1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164" fontId="11" fillId="4" borderId="5" xfId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164" fontId="14" fillId="4" borderId="1" xfId="1" applyFont="1" applyFill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4" fontId="11" fillId="6" borderId="5" xfId="1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164" fontId="11" fillId="6" borderId="1" xfId="1" applyFont="1" applyFill="1" applyBorder="1" applyAlignment="1">
      <alignment vertical="center" wrapText="1"/>
    </xf>
    <xf numFmtId="4" fontId="6" fillId="5" borderId="7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4" fontId="14" fillId="5" borderId="7" xfId="0" applyNumberFormat="1" applyFont="1" applyFill="1" applyBorder="1" applyAlignment="1">
      <alignment horizontal="center" vertical="center"/>
    </xf>
    <xf numFmtId="4" fontId="16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9" fontId="6" fillId="4" borderId="4" xfId="0" applyNumberFormat="1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/>
    </xf>
    <xf numFmtId="164" fontId="2" fillId="0" borderId="1" xfId="1" applyFont="1" applyBorder="1" applyAlignment="1">
      <alignment horizontal="left" vertical="center" wrapText="1"/>
    </xf>
    <xf numFmtId="164" fontId="6" fillId="0" borderId="1" xfId="1" applyFont="1" applyBorder="1" applyAlignment="1">
      <alignment horizontal="left" vertical="center" wrapText="1"/>
    </xf>
    <xf numFmtId="0" fontId="23" fillId="0" borderId="0" xfId="0" applyFont="1"/>
    <xf numFmtId="0" fontId="14" fillId="0" borderId="7" xfId="0" applyFont="1" applyBorder="1" applyAlignment="1">
      <alignment horizontal="left" vertical="center" wrapText="1"/>
    </xf>
    <xf numFmtId="164" fontId="8" fillId="0" borderId="5" xfId="2" applyFont="1" applyBorder="1" applyAlignment="1">
      <alignment vertical="center" wrapText="1"/>
    </xf>
    <xf numFmtId="164" fontId="11" fillId="6" borderId="1" xfId="1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164" fontId="11" fillId="6" borderId="6" xfId="1" applyFont="1" applyFill="1" applyBorder="1" applyAlignment="1">
      <alignment horizontal="left" vertical="center" wrapText="1"/>
    </xf>
    <xf numFmtId="164" fontId="14" fillId="6" borderId="5" xfId="1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 wrapText="1"/>
    </xf>
    <xf numFmtId="164" fontId="14" fillId="6" borderId="1" xfId="1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center" vertical="center"/>
    </xf>
    <xf numFmtId="164" fontId="6" fillId="6" borderId="1" xfId="2" applyFont="1" applyFill="1" applyBorder="1" applyAlignment="1">
      <alignment horizontal="left" vertical="center" wrapText="1"/>
    </xf>
    <xf numFmtId="164" fontId="6" fillId="6" borderId="1" xfId="1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164" fontId="14" fillId="6" borderId="6" xfId="1" applyFont="1" applyFill="1" applyBorder="1" applyAlignment="1">
      <alignment horizontal="left" vertical="center" wrapText="1"/>
    </xf>
    <xf numFmtId="9" fontId="0" fillId="0" borderId="0" xfId="0" applyNumberFormat="1"/>
    <xf numFmtId="0" fontId="2" fillId="0" borderId="1" xfId="0" applyFont="1" applyBorder="1" applyAlignment="1">
      <alignment vertical="center" wrapText="1"/>
    </xf>
    <xf numFmtId="164" fontId="8" fillId="6" borderId="1" xfId="1" applyFont="1" applyFill="1" applyBorder="1" applyAlignment="1">
      <alignment horizontal="left" vertical="center" wrapText="1"/>
    </xf>
    <xf numFmtId="164" fontId="8" fillId="6" borderId="5" xfId="1" applyFont="1" applyFill="1" applyBorder="1" applyAlignment="1">
      <alignment horizontal="left" vertical="center" wrapText="1"/>
    </xf>
    <xf numFmtId="164" fontId="8" fillId="6" borderId="6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22" fillId="6" borderId="1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6" borderId="7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30" fillId="7" borderId="2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164" fontId="11" fillId="0" borderId="48" xfId="1" applyFont="1" applyBorder="1" applyAlignment="1">
      <alignment horizontal="left" vertical="center" wrapText="1"/>
    </xf>
    <xf numFmtId="0" fontId="22" fillId="0" borderId="16" xfId="0" applyFont="1" applyBorder="1" applyAlignment="1">
      <alignment horizontal="center" vertical="center"/>
    </xf>
    <xf numFmtId="0" fontId="22" fillId="6" borderId="16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164" fontId="14" fillId="0" borderId="49" xfId="1" applyFont="1" applyBorder="1" applyAlignment="1">
      <alignment horizontal="left" vertical="center" wrapText="1"/>
    </xf>
    <xf numFmtId="0" fontId="18" fillId="0" borderId="21" xfId="0" applyFont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2" fillId="7" borderId="30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30" fillId="7" borderId="30" xfId="0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 vertical="center" wrapText="1"/>
    </xf>
    <xf numFmtId="0" fontId="30" fillId="7" borderId="30" xfId="0" applyFont="1" applyFill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7" borderId="50" xfId="0" applyFont="1" applyFill="1" applyBorder="1" applyAlignment="1">
      <alignment horizontal="center" vertical="center"/>
    </xf>
    <xf numFmtId="0" fontId="30" fillId="7" borderId="5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1" fontId="22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/>
    </xf>
    <xf numFmtId="0" fontId="22" fillId="6" borderId="2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4" fontId="2" fillId="0" borderId="48" xfId="1" applyFont="1" applyBorder="1" applyAlignment="1">
      <alignment horizontal="left" vertical="center" wrapText="1"/>
    </xf>
    <xf numFmtId="164" fontId="2" fillId="0" borderId="5" xfId="1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164" fontId="2" fillId="0" borderId="6" xfId="1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164" fontId="2" fillId="0" borderId="1" xfId="2" applyFont="1" applyBorder="1" applyAlignment="1">
      <alignment horizontal="left" vertical="center" wrapText="1"/>
    </xf>
    <xf numFmtId="164" fontId="8" fillId="0" borderId="5" xfId="1" applyFont="1" applyBorder="1" applyAlignment="1">
      <alignment horizontal="left" vertical="top" wrapText="1"/>
    </xf>
    <xf numFmtId="164" fontId="8" fillId="0" borderId="49" xfId="1" applyFont="1" applyBorder="1" applyAlignment="1">
      <alignment vertical="center" wrapText="1"/>
    </xf>
    <xf numFmtId="0" fontId="6" fillId="6" borderId="2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0" fontId="33" fillId="7" borderId="56" xfId="0" applyFont="1" applyFill="1" applyBorder="1" applyAlignment="1">
      <alignment horizontal="center" vertical="center" wrapText="1"/>
    </xf>
    <xf numFmtId="0" fontId="33" fillId="7" borderId="0" xfId="0" applyFont="1" applyFill="1" applyAlignment="1">
      <alignment horizontal="center" vertical="center" wrapText="1"/>
    </xf>
    <xf numFmtId="0" fontId="33" fillId="7" borderId="13" xfId="0" applyFont="1" applyFill="1" applyBorder="1" applyAlignment="1">
      <alignment horizontal="center" vertical="center" wrapText="1"/>
    </xf>
    <xf numFmtId="0" fontId="33" fillId="7" borderId="57" xfId="0" applyFont="1" applyFill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14" fillId="0" borderId="16" xfId="2" applyFont="1" applyBorder="1" applyAlignment="1">
      <alignment horizontal="left" vertical="center" wrapText="1"/>
    </xf>
    <xf numFmtId="0" fontId="18" fillId="0" borderId="16" xfId="0" applyFont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14" fillId="6" borderId="49" xfId="1" applyFont="1" applyFill="1" applyBorder="1" applyAlignment="1">
      <alignment horizontal="left" vertical="center" wrapText="1"/>
    </xf>
    <xf numFmtId="0" fontId="14" fillId="6" borderId="16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center" wrapText="1"/>
    </xf>
    <xf numFmtId="164" fontId="14" fillId="6" borderId="5" xfId="1" applyFont="1" applyFill="1" applyBorder="1" applyAlignment="1">
      <alignment horizontal="justify" vertical="center"/>
    </xf>
    <xf numFmtId="164" fontId="14" fillId="6" borderId="1" xfId="1" applyFont="1" applyFill="1" applyBorder="1" applyAlignment="1">
      <alignment horizontal="left" vertical="top" wrapText="1"/>
    </xf>
    <xf numFmtId="0" fontId="11" fillId="6" borderId="5" xfId="0" applyFont="1" applyFill="1" applyBorder="1" applyAlignment="1">
      <alignment horizontal="left" vertical="center" wrapText="1"/>
    </xf>
    <xf numFmtId="164" fontId="11" fillId="6" borderId="6" xfId="2" applyFont="1" applyFill="1" applyBorder="1" applyAlignment="1">
      <alignment horizontal="left" vertical="center" wrapText="1"/>
    </xf>
    <xf numFmtId="164" fontId="14" fillId="6" borderId="5" xfId="1" applyFont="1" applyFill="1" applyBorder="1" applyAlignment="1">
      <alignment horizontal="left" vertical="top" wrapText="1"/>
    </xf>
    <xf numFmtId="164" fontId="11" fillId="6" borderId="14" xfId="1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164" fontId="7" fillId="6" borderId="5" xfId="1" applyFont="1" applyFill="1" applyBorder="1" applyAlignment="1">
      <alignment horizontal="left" vertical="center" wrapText="1"/>
    </xf>
    <xf numFmtId="164" fontId="6" fillId="6" borderId="5" xfId="1" applyFont="1" applyFill="1" applyBorder="1" applyAlignment="1">
      <alignment horizontal="left" vertical="center" wrapText="1"/>
    </xf>
    <xf numFmtId="164" fontId="6" fillId="6" borderId="5" xfId="2" applyFont="1" applyFill="1" applyBorder="1" applyAlignment="1">
      <alignment vertical="center" wrapText="1"/>
    </xf>
    <xf numFmtId="164" fontId="6" fillId="6" borderId="1" xfId="2" applyFont="1" applyFill="1" applyBorder="1" applyAlignment="1">
      <alignment vertical="center" wrapText="1"/>
    </xf>
    <xf numFmtId="0" fontId="14" fillId="6" borderId="7" xfId="0" applyFont="1" applyFill="1" applyBorder="1" applyAlignment="1">
      <alignment vertical="center" wrapText="1"/>
    </xf>
    <xf numFmtId="1" fontId="18" fillId="6" borderId="7" xfId="0" applyNumberFormat="1" applyFont="1" applyFill="1" applyBorder="1" applyAlignment="1">
      <alignment horizontal="center" vertical="center"/>
    </xf>
    <xf numFmtId="1" fontId="22" fillId="6" borderId="7" xfId="0" applyNumberFormat="1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1" fontId="22" fillId="6" borderId="13" xfId="0" applyNumberFormat="1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 wrapText="1"/>
    </xf>
    <xf numFmtId="1" fontId="18" fillId="6" borderId="1" xfId="0" applyNumberFormat="1" applyFont="1" applyFill="1" applyBorder="1" applyAlignment="1">
      <alignment horizontal="center" vertical="center"/>
    </xf>
    <xf numFmtId="0" fontId="30" fillId="6" borderId="3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4" fontId="14" fillId="6" borderId="48" xfId="1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14" fillId="6" borderId="0" xfId="0" applyFont="1" applyFill="1" applyAlignment="1">
      <alignment horizontal="left" vertical="center" wrapText="1"/>
    </xf>
    <xf numFmtId="0" fontId="18" fillId="6" borderId="0" xfId="0" applyFont="1" applyFill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64" fontId="11" fillId="6" borderId="21" xfId="1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164" fontId="14" fillId="6" borderId="5" xfId="1" applyFont="1" applyFill="1" applyBorder="1" applyAlignment="1">
      <alignment horizontal="left" vertical="center"/>
    </xf>
    <xf numFmtId="0" fontId="14" fillId="6" borderId="0" xfId="0" applyFont="1" applyFill="1" applyAlignment="1">
      <alignment vertical="center" wrapText="1"/>
    </xf>
    <xf numFmtId="0" fontId="27" fillId="7" borderId="27" xfId="0" applyFont="1" applyFill="1" applyBorder="1" applyAlignment="1">
      <alignment horizontal="center" vertical="center" wrapText="1"/>
    </xf>
    <xf numFmtId="0" fontId="27" fillId="7" borderId="28" xfId="0" applyFont="1" applyFill="1" applyBorder="1" applyAlignment="1">
      <alignment horizontal="center" vertical="center" wrapText="1"/>
    </xf>
    <xf numFmtId="0" fontId="27" fillId="7" borderId="29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30" fillId="6" borderId="45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164" fontId="8" fillId="6" borderId="16" xfId="1" applyFont="1" applyFill="1" applyBorder="1" applyAlignment="1">
      <alignment horizontal="left" vertical="center" wrapText="1"/>
    </xf>
    <xf numFmtId="164" fontId="7" fillId="6" borderId="6" xfId="1" applyFont="1" applyFill="1" applyBorder="1" applyAlignment="1">
      <alignment horizontal="left" vertical="center" wrapText="1"/>
    </xf>
    <xf numFmtId="164" fontId="7" fillId="6" borderId="1" xfId="1" applyFont="1" applyFill="1" applyBorder="1" applyAlignment="1">
      <alignment horizontal="left" vertical="center" wrapText="1"/>
    </xf>
    <xf numFmtId="164" fontId="8" fillId="6" borderId="0" xfId="1" applyFont="1" applyFill="1" applyBorder="1" applyAlignment="1">
      <alignment horizontal="left" vertical="center" wrapText="1"/>
    </xf>
    <xf numFmtId="164" fontId="8" fillId="6" borderId="14" xfId="1" applyFont="1" applyFill="1" applyBorder="1" applyAlignment="1">
      <alignment horizontal="left" vertical="center" wrapText="1"/>
    </xf>
    <xf numFmtId="164" fontId="7" fillId="6" borderId="7" xfId="1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3" fillId="7" borderId="27" xfId="0" applyFont="1" applyFill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 wrapText="1"/>
    </xf>
    <xf numFmtId="0" fontId="33" fillId="7" borderId="28" xfId="0" applyFont="1" applyFill="1" applyBorder="1" applyAlignment="1">
      <alignment horizontal="center" vertical="center" wrapText="1"/>
    </xf>
    <xf numFmtId="0" fontId="33" fillId="7" borderId="29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4" fontId="8" fillId="0" borderId="58" xfId="1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164" fontId="7" fillId="0" borderId="16" xfId="1" applyFont="1" applyBorder="1" applyAlignment="1">
      <alignment horizontal="left" vertical="center" wrapText="1"/>
    </xf>
    <xf numFmtId="164" fontId="7" fillId="0" borderId="5" xfId="2" applyFont="1" applyBorder="1" applyAlignment="1">
      <alignment horizontal="left" vertical="center" wrapText="1"/>
    </xf>
    <xf numFmtId="164" fontId="7" fillId="6" borderId="5" xfId="2" applyFont="1" applyFill="1" applyBorder="1" applyAlignment="1">
      <alignment horizontal="left" vertical="center" wrapText="1"/>
    </xf>
    <xf numFmtId="164" fontId="7" fillId="0" borderId="6" xfId="2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6" fillId="6" borderId="41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30" fillId="7" borderId="42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164" fontId="8" fillId="0" borderId="5" xfId="1" applyFont="1" applyBorder="1" applyAlignment="1">
      <alignment vertical="center" wrapText="1"/>
    </xf>
    <xf numFmtId="164" fontId="8" fillId="0" borderId="1" xfId="1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164" fontId="7" fillId="0" borderId="21" xfId="1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" fontId="22" fillId="6" borderId="1" xfId="0" applyNumberFormat="1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 wrapText="1"/>
    </xf>
    <xf numFmtId="164" fontId="41" fillId="6" borderId="1" xfId="1" applyFont="1" applyFill="1" applyBorder="1" applyAlignment="1">
      <alignment horizontal="left" vertical="center" wrapText="1"/>
    </xf>
    <xf numFmtId="164" fontId="41" fillId="0" borderId="1" xfId="2" applyFont="1" applyBorder="1" applyAlignment="1">
      <alignment horizontal="left" vertical="center" wrapText="1"/>
    </xf>
    <xf numFmtId="164" fontId="41" fillId="0" borderId="5" xfId="1" applyFont="1" applyBorder="1" applyAlignment="1">
      <alignment horizontal="left" vertical="top" wrapText="1"/>
    </xf>
    <xf numFmtId="164" fontId="41" fillId="0" borderId="1" xfId="1" applyFont="1" applyBorder="1" applyAlignment="1">
      <alignment horizontal="left" vertical="center" wrapText="1"/>
    </xf>
    <xf numFmtId="164" fontId="40" fillId="0" borderId="1" xfId="2" applyFont="1" applyBorder="1" applyAlignment="1">
      <alignment horizontal="left" vertical="center" wrapText="1"/>
    </xf>
    <xf numFmtId="0" fontId="38" fillId="6" borderId="1" xfId="0" applyFont="1" applyFill="1" applyBorder="1" applyAlignment="1">
      <alignment horizontal="left" vertical="center" wrapText="1"/>
    </xf>
    <xf numFmtId="164" fontId="41" fillId="6" borderId="5" xfId="1" applyFont="1" applyFill="1" applyBorder="1" applyAlignment="1">
      <alignment horizontal="left" vertical="center" wrapText="1"/>
    </xf>
    <xf numFmtId="164" fontId="41" fillId="6" borderId="6" xfId="1" applyFont="1" applyFill="1" applyBorder="1" applyAlignment="1">
      <alignment horizontal="left" vertical="center" wrapText="1"/>
    </xf>
    <xf numFmtId="164" fontId="41" fillId="0" borderId="5" xfId="1" applyFont="1" applyBorder="1" applyAlignment="1">
      <alignment vertical="center" wrapText="1"/>
    </xf>
    <xf numFmtId="164" fontId="41" fillId="0" borderId="6" xfId="1" applyFont="1" applyBorder="1" applyAlignment="1">
      <alignment vertical="center" wrapText="1"/>
    </xf>
    <xf numFmtId="164" fontId="41" fillId="0" borderId="1" xfId="1" applyFont="1" applyBorder="1" applyAlignment="1">
      <alignment vertical="center" wrapText="1"/>
    </xf>
    <xf numFmtId="164" fontId="40" fillId="0" borderId="1" xfId="1" applyFont="1" applyBorder="1" applyAlignment="1">
      <alignment horizontal="left" vertical="center" wrapText="1"/>
    </xf>
    <xf numFmtId="164" fontId="40" fillId="6" borderId="1" xfId="1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left" vertical="center" wrapText="1"/>
    </xf>
    <xf numFmtId="0" fontId="22" fillId="6" borderId="16" xfId="0" applyFont="1" applyFill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6" fillId="6" borderId="55" xfId="0" applyFont="1" applyFill="1" applyBorder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6" fillId="6" borderId="59" xfId="0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vertical="center" wrapText="1"/>
    </xf>
    <xf numFmtId="164" fontId="40" fillId="6" borderId="21" xfId="1" applyFont="1" applyFill="1" applyBorder="1" applyAlignment="1">
      <alignment horizontal="left" vertical="center" wrapText="1"/>
    </xf>
    <xf numFmtId="1" fontId="22" fillId="6" borderId="21" xfId="0" applyNumberFormat="1" applyFont="1" applyFill="1" applyBorder="1" applyAlignment="1">
      <alignment horizontal="center" vertical="center"/>
    </xf>
    <xf numFmtId="164" fontId="41" fillId="0" borderId="5" xfId="1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/>
    </xf>
    <xf numFmtId="0" fontId="27" fillId="7" borderId="30" xfId="0" applyFont="1" applyFill="1" applyBorder="1" applyAlignment="1">
      <alignment horizontal="center" vertical="center"/>
    </xf>
    <xf numFmtId="0" fontId="30" fillId="7" borderId="44" xfId="0" applyFont="1" applyFill="1" applyBorder="1" applyAlignment="1">
      <alignment horizontal="center" vertical="center"/>
    </xf>
    <xf numFmtId="0" fontId="30" fillId="7" borderId="46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164" fontId="8" fillId="6" borderId="32" xfId="1" applyFont="1" applyFill="1" applyBorder="1" applyAlignment="1">
      <alignment horizontal="left" vertical="center" wrapText="1"/>
    </xf>
    <xf numFmtId="164" fontId="8" fillId="0" borderId="48" xfId="1" applyFont="1" applyBorder="1" applyAlignment="1">
      <alignment horizontal="left" vertical="center" wrapText="1"/>
    </xf>
    <xf numFmtId="1" fontId="22" fillId="6" borderId="16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vertical="center" wrapText="1"/>
    </xf>
    <xf numFmtId="1" fontId="18" fillId="6" borderId="21" xfId="0" applyNumberFormat="1" applyFont="1" applyFill="1" applyBorder="1" applyAlignment="1">
      <alignment horizontal="center" vertical="center"/>
    </xf>
    <xf numFmtId="164" fontId="7" fillId="0" borderId="5" xfId="1" applyFont="1" applyBorder="1" applyAlignment="1">
      <alignment vertical="center" wrapText="1"/>
    </xf>
    <xf numFmtId="164" fontId="8" fillId="0" borderId="1" xfId="2" applyFont="1" applyBorder="1" applyAlignment="1">
      <alignment vertical="center" wrapText="1"/>
    </xf>
    <xf numFmtId="164" fontId="7" fillId="0" borderId="1" xfId="2" applyFont="1" applyBorder="1" applyAlignment="1">
      <alignment horizontal="left" vertical="center" wrapText="1"/>
    </xf>
    <xf numFmtId="164" fontId="8" fillId="0" borderId="48" xfId="2" applyFont="1" applyBorder="1" applyAlignment="1">
      <alignment vertical="center" wrapText="1"/>
    </xf>
    <xf numFmtId="164" fontId="8" fillId="0" borderId="21" xfId="1" applyFont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8" fillId="6" borderId="21" xfId="0" applyFont="1" applyFill="1" applyBorder="1" applyAlignment="1">
      <alignment horizontal="left" vertical="center" wrapText="1"/>
    </xf>
    <xf numFmtId="0" fontId="7" fillId="6" borderId="15" xfId="0" applyFont="1" applyFill="1" applyBorder="1" applyAlignment="1">
      <alignment horizontal="center" vertical="center"/>
    </xf>
    <xf numFmtId="164" fontId="7" fillId="6" borderId="48" xfId="1" applyFont="1" applyFill="1" applyBorder="1" applyAlignment="1">
      <alignment horizontal="left" vertical="center" wrapText="1"/>
    </xf>
    <xf numFmtId="0" fontId="7" fillId="6" borderId="60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14" fillId="6" borderId="55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164" fontId="8" fillId="0" borderId="16" xfId="1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164" fontId="7" fillId="0" borderId="16" xfId="2" applyFont="1" applyBorder="1" applyAlignment="1">
      <alignment horizontal="left" vertical="center" wrapText="1"/>
    </xf>
    <xf numFmtId="164" fontId="8" fillId="0" borderId="5" xfId="2" applyFont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164" fontId="8" fillId="6" borderId="6" xfId="1" applyFont="1" applyFill="1" applyBorder="1" applyAlignment="1">
      <alignment vertical="center" wrapText="1"/>
    </xf>
    <xf numFmtId="164" fontId="8" fillId="6" borderId="1" xfId="1" applyFont="1" applyFill="1" applyBorder="1" applyAlignment="1">
      <alignment vertical="center" wrapText="1"/>
    </xf>
    <xf numFmtId="164" fontId="7" fillId="6" borderId="49" xfId="1" applyFont="1" applyFill="1" applyBorder="1" applyAlignment="1">
      <alignment horizontal="left" vertical="center" wrapText="1"/>
    </xf>
    <xf numFmtId="0" fontId="27" fillId="0" borderId="45" xfId="0" applyFont="1" applyBorder="1" applyAlignment="1">
      <alignment horizontal="center" vertical="center"/>
    </xf>
    <xf numFmtId="0" fontId="30" fillId="7" borderId="45" xfId="0" applyFont="1" applyFill="1" applyBorder="1" applyAlignment="1">
      <alignment horizontal="center" vertical="center"/>
    </xf>
    <xf numFmtId="0" fontId="37" fillId="7" borderId="27" xfId="0" applyFont="1" applyFill="1" applyBorder="1" applyAlignment="1">
      <alignment horizontal="center" vertical="center" wrapText="1"/>
    </xf>
    <xf numFmtId="0" fontId="37" fillId="7" borderId="25" xfId="0" applyFont="1" applyFill="1" applyBorder="1" applyAlignment="1">
      <alignment horizontal="center" vertical="center" wrapText="1"/>
    </xf>
    <xf numFmtId="0" fontId="37" fillId="7" borderId="28" xfId="0" applyFont="1" applyFill="1" applyBorder="1" applyAlignment="1">
      <alignment horizontal="center" vertical="center" wrapText="1"/>
    </xf>
    <xf numFmtId="0" fontId="37" fillId="7" borderId="29" xfId="0" applyFont="1" applyFill="1" applyBorder="1" applyAlignment="1">
      <alignment horizontal="center" vertical="center" wrapText="1"/>
    </xf>
    <xf numFmtId="164" fontId="8" fillId="6" borderId="62" xfId="1" applyFont="1" applyFill="1" applyBorder="1" applyAlignment="1">
      <alignment vertical="center" wrapText="1"/>
    </xf>
    <xf numFmtId="0" fontId="22" fillId="6" borderId="40" xfId="0" applyFont="1" applyFill="1" applyBorder="1" applyAlignment="1">
      <alignment horizontal="center" vertical="center"/>
    </xf>
    <xf numFmtId="0" fontId="14" fillId="6" borderId="40" xfId="0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 wrapText="1"/>
    </xf>
    <xf numFmtId="0" fontId="14" fillId="6" borderId="40" xfId="0" applyFont="1" applyFill="1" applyBorder="1" applyAlignment="1">
      <alignment horizontal="center" vertical="center" wrapText="1"/>
    </xf>
    <xf numFmtId="164" fontId="8" fillId="6" borderId="63" xfId="1" applyFont="1" applyFill="1" applyBorder="1" applyAlignment="1">
      <alignment horizontal="left" vertical="center" wrapText="1"/>
    </xf>
    <xf numFmtId="0" fontId="18" fillId="0" borderId="37" xfId="0" applyFont="1" applyBorder="1" applyAlignment="1">
      <alignment horizontal="center" vertical="center"/>
    </xf>
    <xf numFmtId="0" fontId="22" fillId="6" borderId="37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30" fillId="7" borderId="46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/>
    </xf>
    <xf numFmtId="164" fontId="8" fillId="6" borderId="48" xfId="1" applyFont="1" applyFill="1" applyBorder="1" applyAlignment="1">
      <alignment horizontal="left" vertical="center" wrapText="1"/>
    </xf>
    <xf numFmtId="0" fontId="2" fillId="6" borderId="18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left" vertical="center" wrapText="1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left" vertical="center" wrapText="1"/>
    </xf>
    <xf numFmtId="0" fontId="18" fillId="6" borderId="21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/>
    </xf>
    <xf numFmtId="164" fontId="7" fillId="0" borderId="62" xfId="1" applyFont="1" applyBorder="1" applyAlignment="1">
      <alignment horizontal="left" vertical="center" wrapText="1"/>
    </xf>
    <xf numFmtId="0" fontId="18" fillId="0" borderId="40" xfId="0" applyFont="1" applyBorder="1" applyAlignment="1">
      <alignment horizontal="center" vertical="center"/>
    </xf>
    <xf numFmtId="0" fontId="18" fillId="6" borderId="40" xfId="0" applyFont="1" applyFill="1" applyBorder="1" applyAlignment="1">
      <alignment horizontal="center" vertical="center"/>
    </xf>
    <xf numFmtId="164" fontId="7" fillId="0" borderId="49" xfId="1" applyFont="1" applyBorder="1" applyAlignment="1">
      <alignment horizontal="left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/>
    </xf>
    <xf numFmtId="0" fontId="5" fillId="0" borderId="0" xfId="0" applyFont="1"/>
    <xf numFmtId="164" fontId="11" fillId="0" borderId="16" xfId="1" applyFont="1" applyBorder="1" applyAlignment="1">
      <alignment horizontal="left" vertical="center" wrapText="1"/>
    </xf>
    <xf numFmtId="164" fontId="11" fillId="0" borderId="21" xfId="1" applyFont="1" applyBorder="1" applyAlignment="1">
      <alignment horizontal="left" vertical="center" wrapText="1"/>
    </xf>
    <xf numFmtId="164" fontId="7" fillId="6" borderId="1" xfId="1" applyFont="1" applyFill="1" applyBorder="1" applyAlignment="1">
      <alignment vertical="center" wrapText="1"/>
    </xf>
    <xf numFmtId="164" fontId="7" fillId="6" borderId="16" xfId="1" applyFont="1" applyFill="1" applyBorder="1" applyAlignment="1">
      <alignment horizontal="left" vertical="center" wrapText="1"/>
    </xf>
    <xf numFmtId="1" fontId="18" fillId="6" borderId="16" xfId="0" applyNumberFormat="1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164" fontId="7" fillId="6" borderId="21" xfId="1" applyFont="1" applyFill="1" applyBorder="1" applyAlignment="1">
      <alignment horizontal="left" vertical="center" wrapText="1"/>
    </xf>
    <xf numFmtId="0" fontId="33" fillId="7" borderId="64" xfId="0" applyFont="1" applyFill="1" applyBorder="1" applyAlignment="1">
      <alignment horizontal="center" vertical="center" wrapText="1"/>
    </xf>
    <xf numFmtId="0" fontId="33" fillId="7" borderId="65" xfId="0" applyFont="1" applyFill="1" applyBorder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164" fontId="2" fillId="6" borderId="16" xfId="1" applyFont="1" applyFill="1" applyBorder="1" applyAlignment="1">
      <alignment horizontal="left" vertical="center" wrapText="1"/>
    </xf>
    <xf numFmtId="0" fontId="27" fillId="7" borderId="64" xfId="0" applyFont="1" applyFill="1" applyBorder="1" applyAlignment="1">
      <alignment horizontal="center" vertical="center" wrapText="1"/>
    </xf>
    <xf numFmtId="0" fontId="27" fillId="7" borderId="65" xfId="0" applyFont="1" applyFill="1" applyBorder="1" applyAlignment="1">
      <alignment horizontal="center" vertical="center" wrapText="1"/>
    </xf>
    <xf numFmtId="164" fontId="8" fillId="0" borderId="28" xfId="1" applyFont="1" applyBorder="1" applyAlignment="1">
      <alignment horizontal="left" vertical="center" wrapText="1"/>
    </xf>
    <xf numFmtId="164" fontId="47" fillId="0" borderId="30" xfId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64" fontId="8" fillId="0" borderId="62" xfId="1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45" fillId="7" borderId="30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64" fontId="8" fillId="0" borderId="25" xfId="1" applyFont="1" applyBorder="1" applyAlignment="1">
      <alignment horizontal="left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164" fontId="8" fillId="0" borderId="24" xfId="1" applyFont="1" applyBorder="1" applyAlignment="1">
      <alignment horizontal="left" vertical="center" wrapText="1"/>
    </xf>
    <xf numFmtId="0" fontId="33" fillId="7" borderId="54" xfId="0" applyFont="1" applyFill="1" applyBorder="1" applyAlignment="1">
      <alignment horizontal="center" vertical="center" wrapText="1"/>
    </xf>
    <xf numFmtId="0" fontId="33" fillId="7" borderId="35" xfId="0" applyFont="1" applyFill="1" applyBorder="1" applyAlignment="1">
      <alignment horizontal="center" vertical="center" wrapText="1"/>
    </xf>
    <xf numFmtId="0" fontId="33" fillId="7" borderId="37" xfId="0" applyFont="1" applyFill="1" applyBorder="1" applyAlignment="1">
      <alignment horizontal="center" vertical="center" wrapText="1"/>
    </xf>
    <xf numFmtId="0" fontId="33" fillId="7" borderId="36" xfId="0" applyFont="1" applyFill="1" applyBorder="1" applyAlignment="1">
      <alignment horizontal="center" vertical="center" wrapText="1"/>
    </xf>
    <xf numFmtId="0" fontId="33" fillId="7" borderId="38" xfId="0" applyFont="1" applyFill="1" applyBorder="1" applyAlignment="1">
      <alignment horizontal="center" vertical="center" wrapText="1"/>
    </xf>
    <xf numFmtId="0" fontId="33" fillId="7" borderId="39" xfId="0" applyFont="1" applyFill="1" applyBorder="1" applyAlignment="1">
      <alignment horizontal="center" vertical="center" wrapText="1"/>
    </xf>
    <xf numFmtId="0" fontId="6" fillId="6" borderId="64" xfId="0" applyFont="1" applyFill="1" applyBorder="1" applyAlignment="1">
      <alignment horizontal="center" vertical="center"/>
    </xf>
    <xf numFmtId="0" fontId="6" fillId="6" borderId="65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0" fontId="22" fillId="6" borderId="28" xfId="0" applyFont="1" applyFill="1" applyBorder="1" applyAlignment="1">
      <alignment horizontal="center" vertical="center"/>
    </xf>
    <xf numFmtId="164" fontId="8" fillId="6" borderId="49" xfId="1" applyFont="1" applyFill="1" applyBorder="1" applyAlignment="1">
      <alignment horizontal="left" vertical="center" wrapText="1"/>
    </xf>
    <xf numFmtId="0" fontId="27" fillId="7" borderId="40" xfId="0" applyFont="1" applyFill="1" applyBorder="1" applyAlignment="1">
      <alignment horizontal="center" vertical="center" wrapText="1"/>
    </xf>
    <xf numFmtId="0" fontId="27" fillId="7" borderId="37" xfId="0" applyFont="1" applyFill="1" applyBorder="1" applyAlignment="1">
      <alignment horizontal="center" vertical="center" wrapText="1"/>
    </xf>
    <xf numFmtId="0" fontId="31" fillId="7" borderId="42" xfId="0" applyFont="1" applyFill="1" applyBorder="1" applyAlignment="1">
      <alignment horizontal="right" vertical="center"/>
    </xf>
    <xf numFmtId="0" fontId="31" fillId="7" borderId="43" xfId="0" applyFont="1" applyFill="1" applyBorder="1" applyAlignment="1">
      <alignment horizontal="right" vertical="center"/>
    </xf>
    <xf numFmtId="0" fontId="31" fillId="7" borderId="44" xfId="0" applyFont="1" applyFill="1" applyBorder="1" applyAlignment="1">
      <alignment horizontal="right" vertical="center"/>
    </xf>
    <xf numFmtId="0" fontId="31" fillId="7" borderId="45" xfId="0" applyFont="1" applyFill="1" applyBorder="1" applyAlignment="1">
      <alignment horizontal="right" vertical="center"/>
    </xf>
    <xf numFmtId="0" fontId="31" fillId="7" borderId="0" xfId="0" applyFont="1" applyFill="1" applyAlignment="1">
      <alignment horizontal="right" vertical="center"/>
    </xf>
    <xf numFmtId="0" fontId="31" fillId="7" borderId="46" xfId="0" applyFont="1" applyFill="1" applyBorder="1" applyAlignment="1">
      <alignment horizontal="right" vertical="center"/>
    </xf>
    <xf numFmtId="0" fontId="31" fillId="7" borderId="34" xfId="0" applyFont="1" applyFill="1" applyBorder="1" applyAlignment="1">
      <alignment horizontal="right" vertical="center"/>
    </xf>
    <xf numFmtId="0" fontId="31" fillId="7" borderId="35" xfId="0" applyFont="1" applyFill="1" applyBorder="1" applyAlignment="1">
      <alignment horizontal="right" vertical="center"/>
    </xf>
    <xf numFmtId="0" fontId="31" fillId="7" borderId="47" xfId="0" applyFont="1" applyFill="1" applyBorder="1" applyAlignment="1">
      <alignment horizontal="right" vertical="center"/>
    </xf>
    <xf numFmtId="0" fontId="30" fillId="7" borderId="24" xfId="0" applyFont="1" applyFill="1" applyBorder="1" applyAlignment="1">
      <alignment horizontal="center" vertical="center"/>
    </xf>
    <xf numFmtId="0" fontId="30" fillId="7" borderId="25" xfId="0" applyFont="1" applyFill="1" applyBorder="1" applyAlignment="1">
      <alignment horizontal="center" vertical="center"/>
    </xf>
    <xf numFmtId="0" fontId="30" fillId="7" borderId="26" xfId="0" applyFont="1" applyFill="1" applyBorder="1" applyAlignment="1">
      <alignment horizontal="center" vertical="center"/>
    </xf>
    <xf numFmtId="0" fontId="27" fillId="7" borderId="15" xfId="0" applyFont="1" applyFill="1" applyBorder="1" applyAlignment="1">
      <alignment horizontal="center" vertical="center" wrapText="1"/>
    </xf>
    <xf numFmtId="0" fontId="27" fillId="7" borderId="20" xfId="0" applyFont="1" applyFill="1" applyBorder="1" applyAlignment="1">
      <alignment horizontal="center" vertical="center" wrapText="1"/>
    </xf>
    <xf numFmtId="0" fontId="27" fillId="7" borderId="16" xfId="0" applyFont="1" applyFill="1" applyBorder="1" applyAlignment="1">
      <alignment horizontal="center" vertical="center" wrapText="1"/>
    </xf>
    <xf numFmtId="0" fontId="27" fillId="7" borderId="21" xfId="0" applyFont="1" applyFill="1" applyBorder="1" applyAlignment="1">
      <alignment horizontal="center" vertical="center" wrapText="1"/>
    </xf>
    <xf numFmtId="0" fontId="27" fillId="7" borderId="17" xfId="0" applyFont="1" applyFill="1" applyBorder="1" applyAlignment="1">
      <alignment horizontal="center" vertical="center" wrapText="1"/>
    </xf>
    <xf numFmtId="0" fontId="27" fillId="7" borderId="22" xfId="0" applyFont="1" applyFill="1" applyBorder="1" applyAlignment="1">
      <alignment horizontal="center" vertical="center" wrapText="1"/>
    </xf>
    <xf numFmtId="0" fontId="27" fillId="7" borderId="53" xfId="0" applyFont="1" applyFill="1" applyBorder="1" applyAlignment="1">
      <alignment horizontal="center" vertical="center" wrapText="1"/>
    </xf>
    <xf numFmtId="0" fontId="27" fillId="7" borderId="39" xfId="0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left"/>
    </xf>
    <xf numFmtId="0" fontId="32" fillId="0" borderId="25" xfId="0" applyFont="1" applyBorder="1" applyAlignment="1">
      <alignment horizontal="left"/>
    </xf>
    <xf numFmtId="0" fontId="32" fillId="0" borderId="26" xfId="0" applyFont="1" applyBorder="1" applyAlignment="1">
      <alignment horizontal="left"/>
    </xf>
    <xf numFmtId="0" fontId="1" fillId="7" borderId="45" xfId="0" applyFont="1" applyFill="1" applyBorder="1" applyAlignment="1">
      <alignment horizontal="right" vertical="center"/>
    </xf>
    <xf numFmtId="0" fontId="1" fillId="7" borderId="0" xfId="0" applyFont="1" applyFill="1" applyAlignment="1">
      <alignment horizontal="right" vertical="center"/>
    </xf>
    <xf numFmtId="0" fontId="1" fillId="7" borderId="46" xfId="0" applyFont="1" applyFill="1" applyBorder="1" applyAlignment="1">
      <alignment horizontal="right" vertical="center"/>
    </xf>
    <xf numFmtId="0" fontId="1" fillId="7" borderId="34" xfId="0" applyFont="1" applyFill="1" applyBorder="1" applyAlignment="1">
      <alignment horizontal="right" vertical="center"/>
    </xf>
    <xf numFmtId="0" fontId="1" fillId="7" borderId="35" xfId="0" applyFont="1" applyFill="1" applyBorder="1" applyAlignment="1">
      <alignment horizontal="right" vertical="center"/>
    </xf>
    <xf numFmtId="0" fontId="1" fillId="7" borderId="47" xfId="0" applyFont="1" applyFill="1" applyBorder="1" applyAlignment="1">
      <alignment horizontal="right" vertical="center"/>
    </xf>
    <xf numFmtId="0" fontId="27" fillId="7" borderId="52" xfId="0" applyFont="1" applyFill="1" applyBorder="1" applyAlignment="1">
      <alignment horizontal="center" vertical="center" wrapText="1"/>
    </xf>
    <xf numFmtId="0" fontId="27" fillId="7" borderId="54" xfId="0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0" fontId="1" fillId="7" borderId="42" xfId="0" applyFont="1" applyFill="1" applyBorder="1" applyAlignment="1">
      <alignment horizontal="right" vertical="center"/>
    </xf>
    <xf numFmtId="0" fontId="1" fillId="7" borderId="43" xfId="0" applyFont="1" applyFill="1" applyBorder="1" applyAlignment="1">
      <alignment horizontal="right" vertical="center"/>
    </xf>
    <xf numFmtId="0" fontId="1" fillId="7" borderId="44" xfId="0" applyFont="1" applyFill="1" applyBorder="1" applyAlignment="1">
      <alignment horizontal="right" vertical="center"/>
    </xf>
    <xf numFmtId="0" fontId="30" fillId="7" borderId="42" xfId="0" applyFont="1" applyFill="1" applyBorder="1" applyAlignment="1">
      <alignment horizontal="right" vertical="center"/>
    </xf>
    <xf numFmtId="0" fontId="30" fillId="7" borderId="43" xfId="0" applyFont="1" applyFill="1" applyBorder="1" applyAlignment="1">
      <alignment horizontal="right" vertical="center"/>
    </xf>
    <xf numFmtId="0" fontId="30" fillId="7" borderId="44" xfId="0" applyFont="1" applyFill="1" applyBorder="1" applyAlignment="1">
      <alignment horizontal="right" vertical="center"/>
    </xf>
    <xf numFmtId="0" fontId="30" fillId="7" borderId="45" xfId="0" applyFont="1" applyFill="1" applyBorder="1" applyAlignment="1">
      <alignment horizontal="right" vertical="center"/>
    </xf>
    <xf numFmtId="0" fontId="30" fillId="7" borderId="0" xfId="0" applyFont="1" applyFill="1" applyAlignment="1">
      <alignment horizontal="right" vertical="center"/>
    </xf>
    <xf numFmtId="0" fontId="30" fillId="7" borderId="46" xfId="0" applyFont="1" applyFill="1" applyBorder="1" applyAlignment="1">
      <alignment horizontal="right" vertical="center"/>
    </xf>
    <xf numFmtId="0" fontId="30" fillId="7" borderId="34" xfId="0" applyFont="1" applyFill="1" applyBorder="1" applyAlignment="1">
      <alignment horizontal="right" vertical="center"/>
    </xf>
    <xf numFmtId="0" fontId="30" fillId="7" borderId="35" xfId="0" applyFont="1" applyFill="1" applyBorder="1" applyAlignment="1">
      <alignment horizontal="right" vertical="center"/>
    </xf>
    <xf numFmtId="0" fontId="30" fillId="7" borderId="47" xfId="0" applyFont="1" applyFill="1" applyBorder="1" applyAlignment="1">
      <alignment horizontal="right" vertical="center"/>
    </xf>
    <xf numFmtId="164" fontId="8" fillId="0" borderId="0" xfId="1" applyFont="1" applyBorder="1" applyAlignment="1">
      <alignment horizontal="left" vertical="center" wrapText="1"/>
    </xf>
    <xf numFmtId="0" fontId="0" fillId="0" borderId="0" xfId="0"/>
    <xf numFmtId="0" fontId="30" fillId="7" borderId="27" xfId="0" applyFont="1" applyFill="1" applyBorder="1" applyAlignment="1">
      <alignment horizontal="center" vertical="center"/>
    </xf>
    <xf numFmtId="0" fontId="30" fillId="7" borderId="28" xfId="0" applyFont="1" applyFill="1" applyBorder="1" applyAlignment="1">
      <alignment horizontal="center" vertical="center"/>
    </xf>
    <xf numFmtId="0" fontId="30" fillId="7" borderId="29" xfId="0" applyFont="1" applyFill="1" applyBorder="1" applyAlignment="1">
      <alignment horizontal="center" vertical="center"/>
    </xf>
    <xf numFmtId="0" fontId="30" fillId="0" borderId="24" xfId="0" applyFont="1" applyBorder="1" applyAlignment="1">
      <alignment horizontal="left"/>
    </xf>
    <xf numFmtId="0" fontId="30" fillId="0" borderId="25" xfId="0" applyFont="1" applyBorder="1" applyAlignment="1">
      <alignment horizontal="left"/>
    </xf>
    <xf numFmtId="0" fontId="30" fillId="0" borderId="26" xfId="0" applyFont="1" applyBorder="1" applyAlignment="1">
      <alignment horizontal="left"/>
    </xf>
    <xf numFmtId="0" fontId="30" fillId="6" borderId="24" xfId="0" applyFont="1" applyFill="1" applyBorder="1" applyAlignment="1">
      <alignment horizontal="left"/>
    </xf>
    <xf numFmtId="0" fontId="30" fillId="6" borderId="25" xfId="0" applyFont="1" applyFill="1" applyBorder="1" applyAlignment="1">
      <alignment horizontal="left"/>
    </xf>
    <xf numFmtId="0" fontId="30" fillId="6" borderId="26" xfId="0" applyFont="1" applyFill="1" applyBorder="1" applyAlignment="1">
      <alignment horizontal="left"/>
    </xf>
    <xf numFmtId="0" fontId="25" fillId="7" borderId="40" xfId="0" applyFont="1" applyFill="1" applyBorder="1" applyAlignment="1">
      <alignment horizontal="center" vertical="center" wrapText="1"/>
    </xf>
    <xf numFmtId="0" fontId="25" fillId="7" borderId="37" xfId="0" applyFont="1" applyFill="1" applyBorder="1" applyAlignment="1">
      <alignment horizontal="center" vertical="center" wrapText="1"/>
    </xf>
    <xf numFmtId="0" fontId="30" fillId="7" borderId="42" xfId="0" applyFont="1" applyFill="1" applyBorder="1" applyAlignment="1">
      <alignment horizontal="right" vertical="center" wrapText="1"/>
    </xf>
    <xf numFmtId="0" fontId="30" fillId="7" borderId="43" xfId="0" applyFont="1" applyFill="1" applyBorder="1" applyAlignment="1">
      <alignment horizontal="right" vertical="center" wrapText="1"/>
    </xf>
    <xf numFmtId="0" fontId="30" fillId="7" borderId="44" xfId="0" applyFont="1" applyFill="1" applyBorder="1" applyAlignment="1">
      <alignment horizontal="right" vertical="center" wrapText="1"/>
    </xf>
    <xf numFmtId="0" fontId="30" fillId="7" borderId="45" xfId="0" applyFont="1" applyFill="1" applyBorder="1" applyAlignment="1">
      <alignment horizontal="right" vertical="center" wrapText="1"/>
    </xf>
    <xf numFmtId="0" fontId="30" fillId="7" borderId="0" xfId="0" applyFont="1" applyFill="1" applyAlignment="1">
      <alignment horizontal="right" vertical="center" wrapText="1"/>
    </xf>
    <xf numFmtId="0" fontId="30" fillId="7" borderId="46" xfId="0" applyFont="1" applyFill="1" applyBorder="1" applyAlignment="1">
      <alignment horizontal="right" vertical="center" wrapText="1"/>
    </xf>
    <xf numFmtId="0" fontId="30" fillId="7" borderId="34" xfId="0" applyFont="1" applyFill="1" applyBorder="1" applyAlignment="1">
      <alignment horizontal="right" vertical="center" wrapText="1"/>
    </xf>
    <xf numFmtId="0" fontId="30" fillId="7" borderId="35" xfId="0" applyFont="1" applyFill="1" applyBorder="1" applyAlignment="1">
      <alignment horizontal="right" vertical="center" wrapText="1"/>
    </xf>
    <xf numFmtId="0" fontId="30" fillId="7" borderId="47" xfId="0" applyFont="1" applyFill="1" applyBorder="1" applyAlignment="1">
      <alignment horizontal="right" vertical="center" wrapText="1"/>
    </xf>
    <xf numFmtId="0" fontId="1" fillId="7" borderId="28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25" fillId="7" borderId="15" xfId="0" applyFont="1" applyFill="1" applyBorder="1" applyAlignment="1">
      <alignment horizontal="center" vertical="center" wrapText="1"/>
    </xf>
    <xf numFmtId="0" fontId="25" fillId="7" borderId="20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center" vertical="center" wrapText="1"/>
    </xf>
    <xf numFmtId="0" fontId="25" fillId="7" borderId="21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5" fillId="7" borderId="22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27" fillId="7" borderId="57" xfId="0" applyFont="1" applyFill="1" applyBorder="1" applyAlignment="1">
      <alignment horizontal="center" vertical="center" wrapText="1"/>
    </xf>
    <xf numFmtId="0" fontId="27" fillId="7" borderId="56" xfId="0" applyFont="1" applyFill="1" applyBorder="1" applyAlignment="1">
      <alignment horizontal="center" vertical="center" wrapText="1"/>
    </xf>
    <xf numFmtId="0" fontId="45" fillId="7" borderId="24" xfId="0" applyFont="1" applyFill="1" applyBorder="1" applyAlignment="1">
      <alignment horizontal="center"/>
    </xf>
    <xf numFmtId="0" fontId="45" fillId="7" borderId="25" xfId="0" applyFont="1" applyFill="1" applyBorder="1" applyAlignment="1">
      <alignment horizontal="center"/>
    </xf>
    <xf numFmtId="0" fontId="45" fillId="7" borderId="2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0" fillId="0" borderId="3" xfId="0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1" xfId="0" applyFont="1" applyBorder="1"/>
    <xf numFmtId="0" fontId="0" fillId="0" borderId="8" xfId="0" applyBorder="1"/>
    <xf numFmtId="0" fontId="2" fillId="2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4" xfId="0" applyFont="1" applyBorder="1"/>
    <xf numFmtId="0" fontId="22" fillId="0" borderId="8" xfId="0" applyFont="1" applyBorder="1"/>
    <xf numFmtId="0" fontId="22" fillId="0" borderId="9" xfId="0" applyFont="1" applyBorder="1"/>
    <xf numFmtId="0" fontId="22" fillId="0" borderId="10" xfId="0" applyFont="1" applyBorder="1"/>
    <xf numFmtId="0" fontId="6" fillId="0" borderId="9" xfId="0" applyFont="1" applyBorder="1"/>
    <xf numFmtId="0" fontId="6" fillId="0" borderId="10" xfId="0" applyFont="1" applyBorder="1"/>
    <xf numFmtId="0" fontId="1" fillId="0" borderId="1" xfId="0" applyFont="1" applyBorder="1" applyAlignment="1">
      <alignment horizontal="left" vertical="center"/>
    </xf>
    <xf numFmtId="9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4" fillId="0" borderId="1" xfId="1" applyFont="1" applyBorder="1" applyAlignment="1">
      <alignment horizontal="left" vertical="center" wrapText="1"/>
    </xf>
    <xf numFmtId="4" fontId="30" fillId="7" borderId="27" xfId="0" applyNumberFormat="1" applyFont="1" applyFill="1" applyBorder="1" applyAlignment="1">
      <alignment horizontal="center" vertical="center"/>
    </xf>
    <xf numFmtId="0" fontId="32" fillId="7" borderId="28" xfId="0" applyFont="1" applyFill="1" applyBorder="1" applyAlignment="1">
      <alignment horizontal="center" vertical="center"/>
    </xf>
    <xf numFmtId="0" fontId="32" fillId="7" borderId="2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O72"/>
  <sheetViews>
    <sheetView workbookViewId="0">
      <selection activeCell="B10" sqref="B10"/>
    </sheetView>
  </sheetViews>
  <sheetFormatPr defaultRowHeight="15" x14ac:dyDescent="0.25"/>
  <cols>
    <col min="1" max="1" width="4.7109375" customWidth="1"/>
    <col min="2" max="2" width="28.28515625" style="21" customWidth="1"/>
    <col min="3" max="3" width="10.5703125" style="4" customWidth="1"/>
    <col min="4" max="4" width="6.85546875" customWidth="1"/>
    <col min="5" max="5" width="20.28515625" customWidth="1"/>
    <col min="6" max="6" width="18.7109375" customWidth="1"/>
    <col min="7" max="7" width="17.140625" customWidth="1"/>
    <col min="8" max="8" width="11.5703125" customWidth="1"/>
    <col min="9" max="9" width="10.42578125" customWidth="1"/>
    <col min="10" max="10" width="11.85546875" customWidth="1"/>
    <col min="11" max="11" width="11.42578125" customWidth="1"/>
    <col min="12" max="12" width="7.7109375" customWidth="1"/>
    <col min="13" max="13" width="13" customWidth="1"/>
    <col min="14" max="14" width="13.140625" customWidth="1"/>
    <col min="15" max="15" width="26.5703125" customWidth="1"/>
  </cols>
  <sheetData>
    <row r="1" spans="1:14" ht="15.75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4" ht="15.75" thickBot="1" x14ac:dyDescent="0.3">
      <c r="A2" s="455" t="s">
        <v>130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7"/>
    </row>
    <row r="3" spans="1:14" ht="30.75" customHeight="1" x14ac:dyDescent="0.25">
      <c r="A3" s="458" t="s">
        <v>0</v>
      </c>
      <c r="B3" s="460" t="s">
        <v>929</v>
      </c>
      <c r="C3" s="460" t="s">
        <v>922</v>
      </c>
      <c r="D3" s="460" t="s">
        <v>2</v>
      </c>
      <c r="E3" s="444" t="s">
        <v>928</v>
      </c>
      <c r="F3" s="444" t="s">
        <v>936</v>
      </c>
      <c r="G3" s="444" t="s">
        <v>920</v>
      </c>
      <c r="H3" s="444" t="s">
        <v>921</v>
      </c>
      <c r="I3" s="444" t="s">
        <v>923</v>
      </c>
      <c r="J3" s="460" t="s">
        <v>924</v>
      </c>
      <c r="K3" s="460" t="s">
        <v>925</v>
      </c>
      <c r="L3" s="460" t="s">
        <v>926</v>
      </c>
      <c r="M3" s="460" t="s">
        <v>71</v>
      </c>
      <c r="N3" s="462" t="s">
        <v>70</v>
      </c>
    </row>
    <row r="4" spans="1:14" ht="19.5" customHeight="1" thickBot="1" x14ac:dyDescent="0.3">
      <c r="A4" s="459"/>
      <c r="B4" s="461"/>
      <c r="C4" s="461"/>
      <c r="D4" s="461"/>
      <c r="E4" s="445"/>
      <c r="F4" s="445"/>
      <c r="G4" s="445"/>
      <c r="H4" s="445"/>
      <c r="I4" s="445"/>
      <c r="J4" s="461"/>
      <c r="K4" s="461"/>
      <c r="L4" s="461"/>
      <c r="M4" s="461"/>
      <c r="N4" s="463"/>
    </row>
    <row r="5" spans="1:14" ht="12.75" customHeight="1" thickBot="1" x14ac:dyDescent="0.3">
      <c r="A5" s="200">
        <v>1</v>
      </c>
      <c r="B5" s="201">
        <v>2</v>
      </c>
      <c r="C5" s="202">
        <v>3</v>
      </c>
      <c r="D5" s="202">
        <v>4</v>
      </c>
      <c r="E5" s="202">
        <v>5</v>
      </c>
      <c r="F5" s="202">
        <v>6</v>
      </c>
      <c r="G5" s="202">
        <v>7</v>
      </c>
      <c r="H5" s="202">
        <v>8</v>
      </c>
      <c r="I5" s="202">
        <v>9</v>
      </c>
      <c r="J5" s="202">
        <v>10</v>
      </c>
      <c r="K5" s="202">
        <v>11</v>
      </c>
      <c r="L5" s="202">
        <v>12</v>
      </c>
      <c r="M5" s="202">
        <v>13</v>
      </c>
      <c r="N5" s="203">
        <v>14</v>
      </c>
    </row>
    <row r="6" spans="1:14" ht="29.25" customHeight="1" x14ac:dyDescent="0.25">
      <c r="A6" s="146">
        <v>1</v>
      </c>
      <c r="B6" s="147" t="s">
        <v>145</v>
      </c>
      <c r="C6" s="148" t="s">
        <v>15</v>
      </c>
      <c r="D6" s="149">
        <v>5</v>
      </c>
      <c r="E6" s="150"/>
      <c r="F6" s="150"/>
      <c r="G6" s="150"/>
      <c r="H6" s="150"/>
      <c r="I6" s="150"/>
      <c r="J6" s="151"/>
      <c r="K6" s="152"/>
      <c r="L6" s="152"/>
      <c r="M6" s="152"/>
      <c r="N6" s="153"/>
    </row>
    <row r="7" spans="1:14" ht="26.25" customHeight="1" x14ac:dyDescent="0.25">
      <c r="A7" s="154">
        <v>2</v>
      </c>
      <c r="B7" s="30" t="s">
        <v>148</v>
      </c>
      <c r="C7" s="129" t="s">
        <v>15</v>
      </c>
      <c r="D7" s="130">
        <v>15</v>
      </c>
      <c r="E7" s="108"/>
      <c r="F7" s="108"/>
      <c r="G7" s="108"/>
      <c r="H7" s="108"/>
      <c r="I7" s="108"/>
      <c r="J7" s="83"/>
      <c r="K7" s="20"/>
      <c r="L7" s="20"/>
      <c r="M7" s="20"/>
      <c r="N7" s="155"/>
    </row>
    <row r="8" spans="1:14" ht="23.25" customHeight="1" x14ac:dyDescent="0.25">
      <c r="A8" s="154">
        <v>3</v>
      </c>
      <c r="B8" s="30" t="s">
        <v>149</v>
      </c>
      <c r="C8" s="129" t="s">
        <v>15</v>
      </c>
      <c r="D8" s="130">
        <v>40</v>
      </c>
      <c r="E8" s="108"/>
      <c r="F8" s="108"/>
      <c r="G8" s="108"/>
      <c r="H8" s="108"/>
      <c r="I8" s="108"/>
      <c r="J8" s="83"/>
      <c r="K8" s="20"/>
      <c r="L8" s="20"/>
      <c r="M8" s="20"/>
      <c r="N8" s="155"/>
    </row>
    <row r="9" spans="1:14" ht="25.5" x14ac:dyDescent="0.25">
      <c r="A9" s="154">
        <v>4</v>
      </c>
      <c r="B9" s="30" t="s">
        <v>150</v>
      </c>
      <c r="C9" s="129" t="s">
        <v>15</v>
      </c>
      <c r="D9" s="130">
        <v>50</v>
      </c>
      <c r="E9" s="108"/>
      <c r="F9" s="108"/>
      <c r="G9" s="108"/>
      <c r="H9" s="108"/>
      <c r="I9" s="108"/>
      <c r="J9" s="83"/>
      <c r="K9" s="20"/>
      <c r="L9" s="20"/>
      <c r="M9" s="20"/>
      <c r="N9" s="155"/>
    </row>
    <row r="10" spans="1:14" ht="38.25" x14ac:dyDescent="0.25">
      <c r="A10" s="154">
        <v>5</v>
      </c>
      <c r="B10" s="30" t="s">
        <v>151</v>
      </c>
      <c r="C10" s="129" t="s">
        <v>15</v>
      </c>
      <c r="D10" s="130">
        <v>30</v>
      </c>
      <c r="E10" s="108"/>
      <c r="F10" s="108"/>
      <c r="G10" s="108"/>
      <c r="H10" s="108"/>
      <c r="I10" s="108"/>
      <c r="J10" s="83"/>
      <c r="K10" s="20"/>
      <c r="L10" s="20"/>
      <c r="M10" s="20"/>
      <c r="N10" s="155"/>
    </row>
    <row r="11" spans="1:14" ht="38.25" x14ac:dyDescent="0.25">
      <c r="A11" s="154">
        <v>6</v>
      </c>
      <c r="B11" s="34" t="s">
        <v>179</v>
      </c>
      <c r="C11" s="129" t="s">
        <v>15</v>
      </c>
      <c r="D11" s="130">
        <v>80</v>
      </c>
      <c r="E11" s="108"/>
      <c r="F11" s="108"/>
      <c r="G11" s="108"/>
      <c r="H11" s="108"/>
      <c r="I11" s="108"/>
      <c r="J11" s="83"/>
      <c r="K11" s="20"/>
      <c r="L11" s="20"/>
      <c r="M11" s="20"/>
      <c r="N11" s="155"/>
    </row>
    <row r="12" spans="1:14" ht="38.25" x14ac:dyDescent="0.25">
      <c r="A12" s="154">
        <v>7</v>
      </c>
      <c r="B12" s="34" t="s">
        <v>180</v>
      </c>
      <c r="C12" s="129" t="s">
        <v>15</v>
      </c>
      <c r="D12" s="130">
        <v>150</v>
      </c>
      <c r="E12" s="108"/>
      <c r="F12" s="108"/>
      <c r="G12" s="108"/>
      <c r="H12" s="108"/>
      <c r="I12" s="108"/>
      <c r="J12" s="83"/>
      <c r="K12" s="20"/>
      <c r="L12" s="20"/>
      <c r="M12" s="20"/>
      <c r="N12" s="155"/>
    </row>
    <row r="13" spans="1:14" ht="25.5" x14ac:dyDescent="0.25">
      <c r="A13" s="154">
        <v>8</v>
      </c>
      <c r="B13" s="33" t="s">
        <v>155</v>
      </c>
      <c r="C13" s="129" t="s">
        <v>15</v>
      </c>
      <c r="D13" s="130">
        <v>60</v>
      </c>
      <c r="E13" s="108"/>
      <c r="F13" s="108"/>
      <c r="G13" s="108"/>
      <c r="H13" s="108"/>
      <c r="I13" s="108"/>
      <c r="J13" s="83"/>
      <c r="K13" s="20"/>
      <c r="L13" s="20"/>
      <c r="M13" s="20"/>
      <c r="N13" s="155"/>
    </row>
    <row r="14" spans="1:14" ht="25.5" x14ac:dyDescent="0.25">
      <c r="A14" s="154">
        <v>9</v>
      </c>
      <c r="B14" s="33" t="s">
        <v>152</v>
      </c>
      <c r="C14" s="129" t="s">
        <v>15</v>
      </c>
      <c r="D14" s="130">
        <v>100</v>
      </c>
      <c r="E14" s="108"/>
      <c r="F14" s="108"/>
      <c r="G14" s="108"/>
      <c r="H14" s="108"/>
      <c r="I14" s="108"/>
      <c r="J14" s="83"/>
      <c r="K14" s="20"/>
      <c r="L14" s="20"/>
      <c r="M14" s="20"/>
      <c r="N14" s="155"/>
    </row>
    <row r="15" spans="1:14" ht="25.5" x14ac:dyDescent="0.25">
      <c r="A15" s="154">
        <v>10</v>
      </c>
      <c r="B15" s="33" t="s">
        <v>153</v>
      </c>
      <c r="C15" s="129" t="s">
        <v>15</v>
      </c>
      <c r="D15" s="130">
        <v>80</v>
      </c>
      <c r="E15" s="108"/>
      <c r="F15" s="108"/>
      <c r="G15" s="108"/>
      <c r="H15" s="108"/>
      <c r="I15" s="108"/>
      <c r="J15" s="83"/>
      <c r="K15" s="20"/>
      <c r="L15" s="20"/>
      <c r="M15" s="20"/>
      <c r="N15" s="155"/>
    </row>
    <row r="16" spans="1:14" ht="25.5" x14ac:dyDescent="0.25">
      <c r="A16" s="154">
        <v>11</v>
      </c>
      <c r="B16" s="33" t="s">
        <v>154</v>
      </c>
      <c r="C16" s="129" t="s">
        <v>15</v>
      </c>
      <c r="D16" s="130">
        <v>30</v>
      </c>
      <c r="E16" s="108"/>
      <c r="F16" s="108"/>
      <c r="G16" s="108"/>
      <c r="H16" s="108"/>
      <c r="I16" s="108"/>
      <c r="J16" s="83"/>
      <c r="K16" s="20"/>
      <c r="L16" s="20"/>
      <c r="M16" s="20"/>
      <c r="N16" s="155"/>
    </row>
    <row r="17" spans="1:14" ht="25.5" x14ac:dyDescent="0.25">
      <c r="A17" s="154">
        <v>12</v>
      </c>
      <c r="B17" s="33" t="s">
        <v>581</v>
      </c>
      <c r="C17" s="129" t="s">
        <v>15</v>
      </c>
      <c r="D17" s="130">
        <v>25</v>
      </c>
      <c r="E17" s="108"/>
      <c r="F17" s="108"/>
      <c r="G17" s="108"/>
      <c r="H17" s="108"/>
      <c r="I17" s="108"/>
      <c r="J17" s="83"/>
      <c r="K17" s="20"/>
      <c r="L17" s="20"/>
      <c r="M17" s="20"/>
      <c r="N17" s="155"/>
    </row>
    <row r="18" spans="1:14" ht="25.5" x14ac:dyDescent="0.25">
      <c r="A18" s="154">
        <v>13</v>
      </c>
      <c r="B18" s="33" t="s">
        <v>582</v>
      </c>
      <c r="C18" s="129" t="s">
        <v>15</v>
      </c>
      <c r="D18" s="130">
        <v>25</v>
      </c>
      <c r="E18" s="108"/>
      <c r="F18" s="108"/>
      <c r="G18" s="108"/>
      <c r="H18" s="108"/>
      <c r="I18" s="108"/>
      <c r="J18" s="83"/>
      <c r="K18" s="20"/>
      <c r="L18" s="20"/>
      <c r="M18" s="20"/>
      <c r="N18" s="155"/>
    </row>
    <row r="19" spans="1:14" ht="38.25" x14ac:dyDescent="0.25">
      <c r="A19" s="154">
        <v>14</v>
      </c>
      <c r="B19" s="30" t="s">
        <v>911</v>
      </c>
      <c r="C19" s="129" t="s">
        <v>15</v>
      </c>
      <c r="D19" s="130">
        <v>5</v>
      </c>
      <c r="E19" s="108"/>
      <c r="F19" s="108"/>
      <c r="G19" s="108"/>
      <c r="H19" s="108"/>
      <c r="I19" s="108"/>
      <c r="J19" s="83"/>
      <c r="K19" s="20"/>
      <c r="L19" s="20"/>
      <c r="M19" s="20"/>
      <c r="N19" s="155"/>
    </row>
    <row r="20" spans="1:14" ht="25.5" x14ac:dyDescent="0.25">
      <c r="A20" s="154">
        <v>15</v>
      </c>
      <c r="B20" s="30" t="s">
        <v>912</v>
      </c>
      <c r="C20" s="129" t="s">
        <v>15</v>
      </c>
      <c r="D20" s="130">
        <v>40</v>
      </c>
      <c r="E20" s="108"/>
      <c r="F20" s="108"/>
      <c r="G20" s="108"/>
      <c r="H20" s="108"/>
      <c r="I20" s="108"/>
      <c r="J20" s="83"/>
      <c r="K20" s="20"/>
      <c r="L20" s="20"/>
      <c r="M20" s="20"/>
      <c r="N20" s="155"/>
    </row>
    <row r="21" spans="1:14" ht="51" x14ac:dyDescent="0.25">
      <c r="A21" s="154">
        <v>16</v>
      </c>
      <c r="B21" s="44" t="s">
        <v>624</v>
      </c>
      <c r="C21" s="137" t="s">
        <v>15</v>
      </c>
      <c r="D21" s="138">
        <v>300</v>
      </c>
      <c r="E21" s="142"/>
      <c r="F21" s="142"/>
      <c r="G21" s="142"/>
      <c r="H21" s="142"/>
      <c r="I21" s="142"/>
      <c r="J21" s="83"/>
      <c r="K21" s="40"/>
      <c r="L21" s="40"/>
      <c r="M21" s="20"/>
      <c r="N21" s="155"/>
    </row>
    <row r="22" spans="1:14" ht="25.5" x14ac:dyDescent="0.25">
      <c r="A22" s="154">
        <v>17</v>
      </c>
      <c r="B22" s="35" t="s">
        <v>515</v>
      </c>
      <c r="C22" s="129" t="s">
        <v>15</v>
      </c>
      <c r="D22" s="130">
        <v>10</v>
      </c>
      <c r="E22" s="108"/>
      <c r="F22" s="108"/>
      <c r="G22" s="108"/>
      <c r="H22" s="108"/>
      <c r="I22" s="108"/>
      <c r="J22" s="83"/>
      <c r="K22" s="20"/>
      <c r="L22" s="20"/>
      <c r="M22" s="20"/>
      <c r="N22" s="155"/>
    </row>
    <row r="23" spans="1:14" ht="24" customHeight="1" x14ac:dyDescent="0.25">
      <c r="A23" s="154">
        <v>18</v>
      </c>
      <c r="B23" s="30" t="s">
        <v>13</v>
      </c>
      <c r="C23" s="129" t="s">
        <v>15</v>
      </c>
      <c r="D23" s="130">
        <v>150</v>
      </c>
      <c r="E23" s="108"/>
      <c r="F23" s="108"/>
      <c r="G23" s="108"/>
      <c r="H23" s="108"/>
      <c r="I23" s="108"/>
      <c r="J23" s="83"/>
      <c r="K23" s="20"/>
      <c r="L23" s="20"/>
      <c r="M23" s="20"/>
      <c r="N23" s="155"/>
    </row>
    <row r="24" spans="1:14" ht="51" x14ac:dyDescent="0.25">
      <c r="A24" s="154">
        <v>19</v>
      </c>
      <c r="B24" s="16" t="s">
        <v>623</v>
      </c>
      <c r="C24" s="129" t="s">
        <v>15</v>
      </c>
      <c r="D24" s="130">
        <v>5</v>
      </c>
      <c r="E24" s="108"/>
      <c r="F24" s="108"/>
      <c r="G24" s="108"/>
      <c r="H24" s="108"/>
      <c r="I24" s="108"/>
      <c r="J24" s="83"/>
      <c r="K24" s="20"/>
      <c r="L24" s="20"/>
      <c r="M24" s="20"/>
      <c r="N24" s="155"/>
    </row>
    <row r="25" spans="1:14" ht="25.5" x14ac:dyDescent="0.25">
      <c r="A25" s="154">
        <v>20</v>
      </c>
      <c r="B25" s="30" t="s">
        <v>156</v>
      </c>
      <c r="C25" s="129" t="s">
        <v>15</v>
      </c>
      <c r="D25" s="130">
        <v>100</v>
      </c>
      <c r="E25" s="108"/>
      <c r="F25" s="108"/>
      <c r="G25" s="108"/>
      <c r="H25" s="108"/>
      <c r="I25" s="108"/>
      <c r="J25" s="83"/>
      <c r="K25" s="20"/>
      <c r="L25" s="20"/>
      <c r="M25" s="20"/>
      <c r="N25" s="155"/>
    </row>
    <row r="26" spans="1:14" ht="25.5" x14ac:dyDescent="0.25">
      <c r="A26" s="154">
        <v>21</v>
      </c>
      <c r="B26" s="30" t="s">
        <v>158</v>
      </c>
      <c r="C26" s="129" t="s">
        <v>15</v>
      </c>
      <c r="D26" s="130">
        <v>20</v>
      </c>
      <c r="E26" s="108"/>
      <c r="F26" s="108"/>
      <c r="G26" s="108"/>
      <c r="H26" s="108"/>
      <c r="I26" s="108"/>
      <c r="J26" s="83"/>
      <c r="K26" s="20"/>
      <c r="L26" s="20"/>
      <c r="M26" s="20"/>
      <c r="N26" s="155"/>
    </row>
    <row r="27" spans="1:14" ht="25.5" x14ac:dyDescent="0.25">
      <c r="A27" s="154">
        <v>22</v>
      </c>
      <c r="B27" s="30" t="s">
        <v>157</v>
      </c>
      <c r="C27" s="129" t="s">
        <v>15</v>
      </c>
      <c r="D27" s="130">
        <v>40</v>
      </c>
      <c r="E27" s="108"/>
      <c r="F27" s="108"/>
      <c r="G27" s="108"/>
      <c r="H27" s="108"/>
      <c r="I27" s="108"/>
      <c r="J27" s="83"/>
      <c r="K27" s="20"/>
      <c r="L27" s="20"/>
      <c r="M27" s="20"/>
      <c r="N27" s="155"/>
    </row>
    <row r="28" spans="1:14" ht="25.5" x14ac:dyDescent="0.25">
      <c r="A28" s="154">
        <v>23</v>
      </c>
      <c r="B28" s="30" t="s">
        <v>159</v>
      </c>
      <c r="C28" s="129" t="s">
        <v>15</v>
      </c>
      <c r="D28" s="130">
        <v>10</v>
      </c>
      <c r="E28" s="108"/>
      <c r="F28" s="108"/>
      <c r="G28" s="108"/>
      <c r="H28" s="108"/>
      <c r="I28" s="108"/>
      <c r="J28" s="83"/>
      <c r="K28" s="20"/>
      <c r="L28" s="20"/>
      <c r="M28" s="20"/>
      <c r="N28" s="155"/>
    </row>
    <row r="29" spans="1:14" ht="25.5" x14ac:dyDescent="0.25">
      <c r="A29" s="154">
        <v>24</v>
      </c>
      <c r="B29" s="30" t="s">
        <v>160</v>
      </c>
      <c r="C29" s="129" t="s">
        <v>15</v>
      </c>
      <c r="D29" s="130">
        <v>25</v>
      </c>
      <c r="E29" s="108"/>
      <c r="F29" s="108"/>
      <c r="G29" s="108"/>
      <c r="H29" s="108"/>
      <c r="I29" s="108"/>
      <c r="J29" s="83"/>
      <c r="K29" s="20"/>
      <c r="L29" s="20"/>
      <c r="M29" s="20"/>
      <c r="N29" s="155"/>
    </row>
    <row r="30" spans="1:14" ht="19.5" customHeight="1" x14ac:dyDescent="0.25">
      <c r="A30" s="154">
        <v>25</v>
      </c>
      <c r="B30" s="36" t="s">
        <v>161</v>
      </c>
      <c r="C30" s="129" t="s">
        <v>15</v>
      </c>
      <c r="D30" s="130">
        <v>10</v>
      </c>
      <c r="E30" s="108"/>
      <c r="F30" s="108"/>
      <c r="G30" s="108"/>
      <c r="H30" s="108"/>
      <c r="I30" s="108"/>
      <c r="J30" s="83"/>
      <c r="K30" s="20"/>
      <c r="L30" s="20"/>
      <c r="M30" s="20"/>
      <c r="N30" s="155"/>
    </row>
    <row r="31" spans="1:14" ht="24" customHeight="1" x14ac:dyDescent="0.25">
      <c r="A31" s="154">
        <v>26</v>
      </c>
      <c r="B31" s="36" t="s">
        <v>162</v>
      </c>
      <c r="C31" s="129" t="s">
        <v>15</v>
      </c>
      <c r="D31" s="130">
        <v>12</v>
      </c>
      <c r="E31" s="108"/>
      <c r="F31" s="108"/>
      <c r="G31" s="108"/>
      <c r="H31" s="108"/>
      <c r="I31" s="108"/>
      <c r="J31" s="83"/>
      <c r="K31" s="20"/>
      <c r="L31" s="20"/>
      <c r="M31" s="20"/>
      <c r="N31" s="155"/>
    </row>
    <row r="32" spans="1:14" ht="21" customHeight="1" x14ac:dyDescent="0.25">
      <c r="A32" s="154">
        <v>27</v>
      </c>
      <c r="B32" s="36" t="s">
        <v>913</v>
      </c>
      <c r="C32" s="129" t="s">
        <v>15</v>
      </c>
      <c r="D32" s="130">
        <v>10</v>
      </c>
      <c r="E32" s="108"/>
      <c r="F32" s="108"/>
      <c r="G32" s="108"/>
      <c r="H32" s="108"/>
      <c r="I32" s="108"/>
      <c r="J32" s="83"/>
      <c r="K32" s="20"/>
      <c r="L32" s="20"/>
      <c r="M32" s="20"/>
      <c r="N32" s="155"/>
    </row>
    <row r="33" spans="1:14" ht="28.5" customHeight="1" x14ac:dyDescent="0.25">
      <c r="A33" s="154">
        <v>28</v>
      </c>
      <c r="B33" s="37" t="s">
        <v>830</v>
      </c>
      <c r="C33" s="129" t="s">
        <v>15</v>
      </c>
      <c r="D33" s="130">
        <v>40</v>
      </c>
      <c r="E33" s="108"/>
      <c r="F33" s="108"/>
      <c r="G33" s="108"/>
      <c r="H33" s="108"/>
      <c r="I33" s="108"/>
      <c r="J33" s="83"/>
      <c r="K33" s="20"/>
      <c r="L33" s="20"/>
      <c r="M33" s="20"/>
      <c r="N33" s="155"/>
    </row>
    <row r="34" spans="1:14" ht="25.5" x14ac:dyDescent="0.25">
      <c r="A34" s="154">
        <v>29</v>
      </c>
      <c r="B34" s="36" t="s">
        <v>16</v>
      </c>
      <c r="C34" s="129" t="s">
        <v>15</v>
      </c>
      <c r="D34" s="130">
        <v>20</v>
      </c>
      <c r="E34" s="108"/>
      <c r="F34" s="108"/>
      <c r="G34" s="108"/>
      <c r="H34" s="108"/>
      <c r="I34" s="108"/>
      <c r="J34" s="83"/>
      <c r="K34" s="20"/>
      <c r="L34" s="20"/>
      <c r="M34" s="20"/>
      <c r="N34" s="155"/>
    </row>
    <row r="35" spans="1:14" ht="25.5" x14ac:dyDescent="0.25">
      <c r="A35" s="154">
        <v>30</v>
      </c>
      <c r="B35" s="30" t="s">
        <v>163</v>
      </c>
      <c r="C35" s="129" t="s">
        <v>15</v>
      </c>
      <c r="D35" s="130">
        <v>5</v>
      </c>
      <c r="E35" s="108"/>
      <c r="F35" s="108"/>
      <c r="G35" s="108"/>
      <c r="H35" s="108"/>
      <c r="I35" s="108"/>
      <c r="J35" s="83"/>
      <c r="K35" s="20"/>
      <c r="L35" s="20"/>
      <c r="M35" s="20"/>
      <c r="N35" s="155"/>
    </row>
    <row r="36" spans="1:14" ht="25.5" x14ac:dyDescent="0.25">
      <c r="A36" s="154">
        <v>31</v>
      </c>
      <c r="B36" s="30" t="s">
        <v>164</v>
      </c>
      <c r="C36" s="129" t="s">
        <v>15</v>
      </c>
      <c r="D36" s="130">
        <v>12</v>
      </c>
      <c r="E36" s="108"/>
      <c r="F36" s="108"/>
      <c r="G36" s="108"/>
      <c r="H36" s="108"/>
      <c r="I36" s="108"/>
      <c r="J36" s="83"/>
      <c r="K36" s="20"/>
      <c r="L36" s="20"/>
      <c r="M36" s="20"/>
      <c r="N36" s="155"/>
    </row>
    <row r="37" spans="1:14" ht="25.5" x14ac:dyDescent="0.25">
      <c r="A37" s="154">
        <v>32</v>
      </c>
      <c r="B37" s="30" t="s">
        <v>165</v>
      </c>
      <c r="C37" s="129" t="s">
        <v>15</v>
      </c>
      <c r="D37" s="130">
        <v>25</v>
      </c>
      <c r="E37" s="108"/>
      <c r="F37" s="108"/>
      <c r="G37" s="108"/>
      <c r="H37" s="108"/>
      <c r="I37" s="108"/>
      <c r="J37" s="83"/>
      <c r="K37" s="20"/>
      <c r="L37" s="20"/>
      <c r="M37" s="20"/>
      <c r="N37" s="155"/>
    </row>
    <row r="38" spans="1:14" ht="25.5" x14ac:dyDescent="0.25">
      <c r="A38" s="154">
        <v>33</v>
      </c>
      <c r="B38" s="30" t="s">
        <v>166</v>
      </c>
      <c r="C38" s="129" t="s">
        <v>15</v>
      </c>
      <c r="D38" s="130">
        <v>5</v>
      </c>
      <c r="E38" s="108"/>
      <c r="F38" s="108"/>
      <c r="G38" s="108"/>
      <c r="H38" s="108"/>
      <c r="I38" s="108"/>
      <c r="J38" s="83"/>
      <c r="K38" s="20"/>
      <c r="L38" s="20"/>
      <c r="M38" s="20"/>
      <c r="N38" s="155"/>
    </row>
    <row r="39" spans="1:14" ht="25.5" x14ac:dyDescent="0.25">
      <c r="A39" s="154">
        <v>34</v>
      </c>
      <c r="B39" s="30" t="s">
        <v>167</v>
      </c>
      <c r="C39" s="129" t="s">
        <v>15</v>
      </c>
      <c r="D39" s="130">
        <v>10</v>
      </c>
      <c r="E39" s="108"/>
      <c r="F39" s="108"/>
      <c r="G39" s="108"/>
      <c r="H39" s="108"/>
      <c r="I39" s="108"/>
      <c r="J39" s="83"/>
      <c r="K39" s="20"/>
      <c r="L39" s="20"/>
      <c r="M39" s="20"/>
      <c r="N39" s="155"/>
    </row>
    <row r="40" spans="1:14" ht="22.5" customHeight="1" x14ac:dyDescent="0.25">
      <c r="A40" s="154">
        <v>35</v>
      </c>
      <c r="B40" s="30" t="s">
        <v>170</v>
      </c>
      <c r="C40" s="129" t="s">
        <v>15</v>
      </c>
      <c r="D40" s="130">
        <v>150</v>
      </c>
      <c r="E40" s="108"/>
      <c r="F40" s="108"/>
      <c r="G40" s="108"/>
      <c r="H40" s="108"/>
      <c r="I40" s="108"/>
      <c r="J40" s="83"/>
      <c r="K40" s="20"/>
      <c r="L40" s="20"/>
      <c r="M40" s="20"/>
      <c r="N40" s="155"/>
    </row>
    <row r="41" spans="1:14" ht="32.25" customHeight="1" x14ac:dyDescent="0.25">
      <c r="A41" s="154">
        <v>36</v>
      </c>
      <c r="B41" s="30" t="s">
        <v>169</v>
      </c>
      <c r="C41" s="129" t="s">
        <v>15</v>
      </c>
      <c r="D41" s="130">
        <v>50</v>
      </c>
      <c r="E41" s="108"/>
      <c r="F41" s="108"/>
      <c r="G41" s="108"/>
      <c r="H41" s="108"/>
      <c r="I41" s="108"/>
      <c r="J41" s="83"/>
      <c r="K41" s="20"/>
      <c r="L41" s="20"/>
      <c r="M41" s="20"/>
      <c r="N41" s="155"/>
    </row>
    <row r="42" spans="1:14" ht="25.5" x14ac:dyDescent="0.25">
      <c r="A42" s="154">
        <v>37</v>
      </c>
      <c r="B42" s="30" t="s">
        <v>168</v>
      </c>
      <c r="C42" s="129" t="s">
        <v>15</v>
      </c>
      <c r="D42" s="130">
        <v>15</v>
      </c>
      <c r="E42" s="108"/>
      <c r="F42" s="108"/>
      <c r="G42" s="108"/>
      <c r="H42" s="108"/>
      <c r="I42" s="108"/>
      <c r="J42" s="83"/>
      <c r="K42" s="20"/>
      <c r="L42" s="20"/>
      <c r="M42" s="20"/>
      <c r="N42" s="155"/>
    </row>
    <row r="43" spans="1:14" ht="38.25" x14ac:dyDescent="0.25">
      <c r="A43" s="154">
        <v>38</v>
      </c>
      <c r="B43" s="30" t="s">
        <v>907</v>
      </c>
      <c r="C43" s="129" t="s">
        <v>15</v>
      </c>
      <c r="D43" s="130">
        <v>10</v>
      </c>
      <c r="E43" s="108"/>
      <c r="F43" s="108"/>
      <c r="G43" s="108"/>
      <c r="H43" s="108"/>
      <c r="I43" s="108"/>
      <c r="J43" s="83"/>
      <c r="K43" s="20"/>
      <c r="L43" s="20"/>
      <c r="M43" s="20"/>
      <c r="N43" s="155"/>
    </row>
    <row r="44" spans="1:14" ht="38.25" x14ac:dyDescent="0.25">
      <c r="A44" s="154">
        <v>39</v>
      </c>
      <c r="B44" s="30" t="s">
        <v>908</v>
      </c>
      <c r="C44" s="129" t="s">
        <v>15</v>
      </c>
      <c r="D44" s="130">
        <v>5</v>
      </c>
      <c r="E44" s="108"/>
      <c r="F44" s="108"/>
      <c r="G44" s="108"/>
      <c r="H44" s="108"/>
      <c r="I44" s="108"/>
      <c r="J44" s="83"/>
      <c r="K44" s="20"/>
      <c r="L44" s="20"/>
      <c r="M44" s="20"/>
      <c r="N44" s="155"/>
    </row>
    <row r="45" spans="1:14" ht="25.5" x14ac:dyDescent="0.25">
      <c r="A45" s="154">
        <v>40</v>
      </c>
      <c r="B45" s="30" t="s">
        <v>909</v>
      </c>
      <c r="C45" s="129" t="s">
        <v>15</v>
      </c>
      <c r="D45" s="130">
        <v>20</v>
      </c>
      <c r="E45" s="108"/>
      <c r="F45" s="108"/>
      <c r="G45" s="108"/>
      <c r="H45" s="108"/>
      <c r="I45" s="108"/>
      <c r="J45" s="83"/>
      <c r="K45" s="20"/>
      <c r="L45" s="20"/>
      <c r="M45" s="20"/>
      <c r="N45" s="155"/>
    </row>
    <row r="46" spans="1:14" ht="25.5" x14ac:dyDescent="0.25">
      <c r="A46" s="154">
        <v>41</v>
      </c>
      <c r="B46" s="30" t="s">
        <v>910</v>
      </c>
      <c r="C46" s="129" t="s">
        <v>15</v>
      </c>
      <c r="D46" s="130">
        <v>10</v>
      </c>
      <c r="E46" s="108"/>
      <c r="F46" s="108"/>
      <c r="G46" s="108"/>
      <c r="H46" s="108"/>
      <c r="I46" s="108"/>
      <c r="J46" s="83"/>
      <c r="K46" s="20"/>
      <c r="L46" s="20"/>
      <c r="M46" s="20"/>
      <c r="N46" s="155"/>
    </row>
    <row r="47" spans="1:14" ht="25.5" x14ac:dyDescent="0.25">
      <c r="A47" s="154">
        <v>42</v>
      </c>
      <c r="B47" s="82" t="s">
        <v>714</v>
      </c>
      <c r="C47" s="130" t="s">
        <v>15</v>
      </c>
      <c r="D47" s="130">
        <v>40</v>
      </c>
      <c r="E47" s="108"/>
      <c r="F47" s="108"/>
      <c r="G47" s="108"/>
      <c r="H47" s="108"/>
      <c r="I47" s="108"/>
      <c r="J47" s="83"/>
      <c r="K47" s="20"/>
      <c r="L47" s="20"/>
      <c r="M47" s="20"/>
      <c r="N47" s="155"/>
    </row>
    <row r="48" spans="1:14" ht="25.5" x14ac:dyDescent="0.25">
      <c r="A48" s="154">
        <v>43</v>
      </c>
      <c r="B48" s="82" t="s">
        <v>713</v>
      </c>
      <c r="C48" s="130" t="s">
        <v>15</v>
      </c>
      <c r="D48" s="130">
        <v>50</v>
      </c>
      <c r="E48" s="108"/>
      <c r="F48" s="108"/>
      <c r="G48" s="108"/>
      <c r="H48" s="108"/>
      <c r="I48" s="108"/>
      <c r="J48" s="83"/>
      <c r="K48" s="20"/>
      <c r="L48" s="20"/>
      <c r="M48" s="20"/>
      <c r="N48" s="155"/>
    </row>
    <row r="49" spans="1:14" ht="25.5" x14ac:dyDescent="0.25">
      <c r="A49" s="154">
        <v>44</v>
      </c>
      <c r="B49" s="30" t="s">
        <v>171</v>
      </c>
      <c r="C49" s="129" t="s">
        <v>15</v>
      </c>
      <c r="D49" s="130">
        <v>40</v>
      </c>
      <c r="E49" s="108"/>
      <c r="F49" s="108"/>
      <c r="G49" s="108"/>
      <c r="H49" s="108"/>
      <c r="I49" s="108"/>
      <c r="J49" s="83"/>
      <c r="K49" s="20"/>
      <c r="L49" s="20"/>
      <c r="M49" s="20"/>
      <c r="N49" s="155"/>
    </row>
    <row r="50" spans="1:14" ht="25.5" x14ac:dyDescent="0.25">
      <c r="A50" s="154">
        <v>45</v>
      </c>
      <c r="B50" s="30" t="s">
        <v>172</v>
      </c>
      <c r="C50" s="129" t="s">
        <v>15</v>
      </c>
      <c r="D50" s="130">
        <v>40</v>
      </c>
      <c r="E50" s="108"/>
      <c r="F50" s="108"/>
      <c r="G50" s="108"/>
      <c r="H50" s="108"/>
      <c r="I50" s="108"/>
      <c r="J50" s="83"/>
      <c r="K50" s="20"/>
      <c r="L50" s="20"/>
      <c r="M50" s="20"/>
      <c r="N50" s="155"/>
    </row>
    <row r="51" spans="1:14" ht="38.25" x14ac:dyDescent="0.25">
      <c r="A51" s="154">
        <v>46</v>
      </c>
      <c r="B51" s="30" t="s">
        <v>175</v>
      </c>
      <c r="C51" s="129" t="s">
        <v>15</v>
      </c>
      <c r="D51" s="130">
        <v>10</v>
      </c>
      <c r="E51" s="108"/>
      <c r="F51" s="108"/>
      <c r="G51" s="108"/>
      <c r="H51" s="108"/>
      <c r="I51" s="108"/>
      <c r="J51" s="83"/>
      <c r="K51" s="20"/>
      <c r="L51" s="20"/>
      <c r="M51" s="20"/>
      <c r="N51" s="155"/>
    </row>
    <row r="52" spans="1:14" ht="38.25" x14ac:dyDescent="0.25">
      <c r="A52" s="154">
        <v>47</v>
      </c>
      <c r="B52" s="30" t="s">
        <v>174</v>
      </c>
      <c r="C52" s="129" t="s">
        <v>15</v>
      </c>
      <c r="D52" s="130">
        <v>10</v>
      </c>
      <c r="E52" s="108"/>
      <c r="F52" s="108"/>
      <c r="G52" s="108"/>
      <c r="H52" s="108"/>
      <c r="I52" s="108"/>
      <c r="J52" s="83"/>
      <c r="K52" s="20"/>
      <c r="L52" s="20"/>
      <c r="M52" s="20"/>
      <c r="N52" s="155"/>
    </row>
    <row r="53" spans="1:14" ht="38.25" x14ac:dyDescent="0.25">
      <c r="A53" s="154">
        <v>48</v>
      </c>
      <c r="B53" s="30" t="s">
        <v>173</v>
      </c>
      <c r="C53" s="129" t="s">
        <v>15</v>
      </c>
      <c r="D53" s="130">
        <v>10</v>
      </c>
      <c r="E53" s="108"/>
      <c r="F53" s="108"/>
      <c r="G53" s="108"/>
      <c r="H53" s="108"/>
      <c r="I53" s="108"/>
      <c r="J53" s="83"/>
      <c r="K53" s="20"/>
      <c r="L53" s="20"/>
      <c r="M53" s="20"/>
      <c r="N53" s="155"/>
    </row>
    <row r="54" spans="1:14" ht="51" x14ac:dyDescent="0.25">
      <c r="A54" s="154">
        <v>49</v>
      </c>
      <c r="B54" s="109" t="s">
        <v>181</v>
      </c>
      <c r="C54" s="133" t="s">
        <v>15</v>
      </c>
      <c r="D54" s="134">
        <v>5</v>
      </c>
      <c r="E54" s="143"/>
      <c r="F54" s="143"/>
      <c r="G54" s="143"/>
      <c r="H54" s="143"/>
      <c r="I54" s="143"/>
      <c r="J54" s="83"/>
      <c r="K54" s="27"/>
      <c r="L54" s="27"/>
      <c r="M54" s="20"/>
      <c r="N54" s="155"/>
    </row>
    <row r="55" spans="1:14" ht="51" x14ac:dyDescent="0.25">
      <c r="A55" s="154">
        <v>50</v>
      </c>
      <c r="B55" s="39" t="s">
        <v>177</v>
      </c>
      <c r="C55" s="135" t="s">
        <v>14</v>
      </c>
      <c r="D55" s="136">
        <v>250</v>
      </c>
      <c r="E55" s="144"/>
      <c r="F55" s="144"/>
      <c r="G55" s="144"/>
      <c r="H55" s="144"/>
      <c r="I55" s="144"/>
      <c r="J55" s="83"/>
      <c r="K55" s="40"/>
      <c r="L55" s="51"/>
      <c r="M55" s="20"/>
      <c r="N55" s="155"/>
    </row>
    <row r="56" spans="1:14" ht="51" x14ac:dyDescent="0.25">
      <c r="A56" s="154">
        <v>51</v>
      </c>
      <c r="B56" s="39" t="s">
        <v>178</v>
      </c>
      <c r="C56" s="135" t="s">
        <v>14</v>
      </c>
      <c r="D56" s="136">
        <v>20</v>
      </c>
      <c r="E56" s="144"/>
      <c r="F56" s="144"/>
      <c r="G56" s="144"/>
      <c r="H56" s="144"/>
      <c r="I56" s="144"/>
      <c r="J56" s="83"/>
      <c r="K56" s="40"/>
      <c r="L56" s="51"/>
      <c r="M56" s="20"/>
      <c r="N56" s="155"/>
    </row>
    <row r="57" spans="1:14" ht="51" x14ac:dyDescent="0.25">
      <c r="A57" s="154">
        <v>52</v>
      </c>
      <c r="B57" s="42" t="s">
        <v>862</v>
      </c>
      <c r="C57" s="135" t="s">
        <v>15</v>
      </c>
      <c r="D57" s="136">
        <v>2</v>
      </c>
      <c r="E57" s="144"/>
      <c r="F57" s="144"/>
      <c r="G57" s="144"/>
      <c r="H57" s="144"/>
      <c r="I57" s="144"/>
      <c r="J57" s="83"/>
      <c r="K57" s="40"/>
      <c r="L57" s="51"/>
      <c r="M57" s="20"/>
      <c r="N57" s="155"/>
    </row>
    <row r="58" spans="1:14" ht="37.5" customHeight="1" x14ac:dyDescent="0.25">
      <c r="A58" s="154">
        <v>53</v>
      </c>
      <c r="B58" s="42" t="s">
        <v>176</v>
      </c>
      <c r="C58" s="129" t="s">
        <v>15</v>
      </c>
      <c r="D58" s="130">
        <v>5</v>
      </c>
      <c r="E58" s="108"/>
      <c r="F58" s="108"/>
      <c r="G58" s="108"/>
      <c r="H58" s="108"/>
      <c r="I58" s="108"/>
      <c r="J58" s="83"/>
      <c r="K58" s="20"/>
      <c r="L58" s="20"/>
      <c r="M58" s="20"/>
      <c r="N58" s="155"/>
    </row>
    <row r="59" spans="1:14" ht="24" customHeight="1" x14ac:dyDescent="0.25">
      <c r="A59" s="154">
        <v>54</v>
      </c>
      <c r="B59" s="112" t="s">
        <v>799</v>
      </c>
      <c r="C59" s="130" t="s">
        <v>15</v>
      </c>
      <c r="D59" s="130">
        <v>5</v>
      </c>
      <c r="E59" s="108"/>
      <c r="F59" s="108"/>
      <c r="G59" s="108"/>
      <c r="H59" s="108"/>
      <c r="I59" s="108"/>
      <c r="J59" s="83"/>
      <c r="K59" s="20"/>
      <c r="L59" s="20"/>
      <c r="M59" s="20"/>
      <c r="N59" s="155"/>
    </row>
    <row r="60" spans="1:14" ht="27" customHeight="1" x14ac:dyDescent="0.25">
      <c r="A60" s="154">
        <v>55</v>
      </c>
      <c r="B60" s="42" t="s">
        <v>769</v>
      </c>
      <c r="C60" s="129" t="s">
        <v>15</v>
      </c>
      <c r="D60" s="130">
        <v>15</v>
      </c>
      <c r="E60" s="108"/>
      <c r="F60" s="108"/>
      <c r="G60" s="108"/>
      <c r="H60" s="108"/>
      <c r="I60" s="108"/>
      <c r="J60" s="83"/>
      <c r="K60" s="20"/>
      <c r="L60" s="20"/>
      <c r="M60" s="20"/>
      <c r="N60" s="155"/>
    </row>
    <row r="61" spans="1:14" ht="55.5" customHeight="1" x14ac:dyDescent="0.25">
      <c r="A61" s="154">
        <v>56</v>
      </c>
      <c r="B61" s="42" t="s">
        <v>866</v>
      </c>
      <c r="C61" s="129" t="s">
        <v>15</v>
      </c>
      <c r="D61" s="130">
        <v>5</v>
      </c>
      <c r="E61" s="108"/>
      <c r="F61" s="108"/>
      <c r="G61" s="108"/>
      <c r="H61" s="108"/>
      <c r="I61" s="108"/>
      <c r="J61" s="83"/>
      <c r="K61" s="20"/>
      <c r="L61" s="20"/>
      <c r="M61" s="20"/>
      <c r="N61" s="155"/>
    </row>
    <row r="62" spans="1:14" ht="61.5" customHeight="1" x14ac:dyDescent="0.25">
      <c r="A62" s="154">
        <v>57</v>
      </c>
      <c r="B62" s="42" t="s">
        <v>865</v>
      </c>
      <c r="C62" s="129" t="s">
        <v>15</v>
      </c>
      <c r="D62" s="130">
        <v>5</v>
      </c>
      <c r="E62" s="108"/>
      <c r="F62" s="108"/>
      <c r="G62" s="108"/>
      <c r="H62" s="108"/>
      <c r="I62" s="108"/>
      <c r="J62" s="83"/>
      <c r="K62" s="20"/>
      <c r="L62" s="20"/>
      <c r="M62" s="20"/>
      <c r="N62" s="155"/>
    </row>
    <row r="63" spans="1:14" ht="51.75" customHeight="1" x14ac:dyDescent="0.25">
      <c r="A63" s="154">
        <v>58</v>
      </c>
      <c r="B63" s="105" t="s">
        <v>864</v>
      </c>
      <c r="C63" s="133" t="s">
        <v>15</v>
      </c>
      <c r="D63" s="134">
        <v>5</v>
      </c>
      <c r="E63" s="143"/>
      <c r="F63" s="143"/>
      <c r="G63" s="143"/>
      <c r="H63" s="143"/>
      <c r="I63" s="143"/>
      <c r="J63" s="83"/>
      <c r="K63" s="20"/>
      <c r="L63" s="27"/>
      <c r="M63" s="20"/>
      <c r="N63" s="155"/>
    </row>
    <row r="64" spans="1:14" ht="51" x14ac:dyDescent="0.25">
      <c r="A64" s="154">
        <v>59</v>
      </c>
      <c r="B64" s="103" t="s">
        <v>710</v>
      </c>
      <c r="C64" s="129" t="s">
        <v>15</v>
      </c>
      <c r="D64" s="130">
        <v>100</v>
      </c>
      <c r="E64" s="108"/>
      <c r="F64" s="108"/>
      <c r="G64" s="108"/>
      <c r="H64" s="108"/>
      <c r="I64" s="108"/>
      <c r="J64" s="83"/>
      <c r="K64" s="20"/>
      <c r="L64" s="20"/>
      <c r="M64" s="20"/>
      <c r="N64" s="155"/>
    </row>
    <row r="65" spans="1:15" ht="25.5" x14ac:dyDescent="0.25">
      <c r="A65" s="154">
        <v>60</v>
      </c>
      <c r="B65" s="34" t="s">
        <v>875</v>
      </c>
      <c r="C65" s="135" t="s">
        <v>15</v>
      </c>
      <c r="D65" s="136">
        <v>10</v>
      </c>
      <c r="E65" s="144"/>
      <c r="F65" s="144"/>
      <c r="G65" s="144"/>
      <c r="H65" s="144"/>
      <c r="I65" s="144"/>
      <c r="J65" s="111"/>
      <c r="K65" s="40"/>
      <c r="L65" s="40"/>
      <c r="M65" s="40"/>
      <c r="N65" s="156"/>
    </row>
    <row r="66" spans="1:15" ht="25.5" x14ac:dyDescent="0.25">
      <c r="A66" s="154">
        <v>61</v>
      </c>
      <c r="B66" s="30" t="s">
        <v>872</v>
      </c>
      <c r="C66" s="135" t="s">
        <v>15</v>
      </c>
      <c r="D66" s="130">
        <v>100</v>
      </c>
      <c r="E66" s="108"/>
      <c r="F66" s="108"/>
      <c r="G66" s="108"/>
      <c r="H66" s="108"/>
      <c r="I66" s="108"/>
      <c r="J66" s="83"/>
      <c r="K66" s="20"/>
      <c r="L66" s="20"/>
      <c r="M66" s="20"/>
      <c r="N66" s="155"/>
    </row>
    <row r="67" spans="1:15" ht="64.5" thickBot="1" x14ac:dyDescent="0.3">
      <c r="A67" s="157">
        <v>62</v>
      </c>
      <c r="B67" s="158" t="s">
        <v>873</v>
      </c>
      <c r="C67" s="159" t="s">
        <v>15</v>
      </c>
      <c r="D67" s="160">
        <v>400</v>
      </c>
      <c r="E67" s="161"/>
      <c r="F67" s="161"/>
      <c r="G67" s="161"/>
      <c r="H67" s="161"/>
      <c r="I67" s="161"/>
      <c r="J67" s="162"/>
      <c r="K67" s="163"/>
      <c r="L67" s="163"/>
      <c r="M67" s="163"/>
      <c r="N67" s="164"/>
    </row>
    <row r="68" spans="1:15" ht="32.25" customHeight="1" thickBot="1" x14ac:dyDescent="0.3">
      <c r="A68" s="446" t="s">
        <v>931</v>
      </c>
      <c r="B68" s="447"/>
      <c r="C68" s="447"/>
      <c r="D68" s="447"/>
      <c r="E68" s="447"/>
      <c r="F68" s="447"/>
      <c r="G68" s="447"/>
      <c r="H68" s="447"/>
      <c r="I68" s="447"/>
      <c r="J68" s="447"/>
      <c r="K68" s="447"/>
      <c r="L68" s="448"/>
      <c r="M68" s="167"/>
      <c r="N68" s="167"/>
      <c r="O68" s="347" t="s">
        <v>932</v>
      </c>
    </row>
    <row r="69" spans="1:15" ht="38.25" customHeight="1" thickBot="1" x14ac:dyDescent="0.3">
      <c r="A69" s="449"/>
      <c r="B69" s="450"/>
      <c r="C69" s="450"/>
      <c r="D69" s="450"/>
      <c r="E69" s="450"/>
      <c r="F69" s="450"/>
      <c r="G69" s="450"/>
      <c r="H69" s="450"/>
      <c r="I69" s="450"/>
      <c r="J69" s="450"/>
      <c r="K69" s="450"/>
      <c r="L69" s="451"/>
      <c r="M69" s="170"/>
      <c r="N69" s="171"/>
      <c r="O69" s="166" t="s">
        <v>933</v>
      </c>
    </row>
    <row r="70" spans="1:15" ht="70.5" customHeight="1" thickBot="1" x14ac:dyDescent="0.3">
      <c r="A70" s="449"/>
      <c r="B70" s="450"/>
      <c r="C70" s="450"/>
      <c r="D70" s="450"/>
      <c r="E70" s="450"/>
      <c r="F70" s="450"/>
      <c r="G70" s="450"/>
      <c r="H70" s="450"/>
      <c r="I70" s="450"/>
      <c r="J70" s="450"/>
      <c r="K70" s="450"/>
      <c r="L70" s="451"/>
      <c r="M70" s="167"/>
      <c r="N70" s="172"/>
      <c r="O70" s="165" t="s">
        <v>935</v>
      </c>
    </row>
    <row r="71" spans="1:15" ht="50.25" customHeight="1" thickBot="1" x14ac:dyDescent="0.3">
      <c r="A71" s="449"/>
      <c r="B71" s="450"/>
      <c r="C71" s="450"/>
      <c r="D71" s="450"/>
      <c r="E71" s="450"/>
      <c r="F71" s="450"/>
      <c r="G71" s="450"/>
      <c r="H71" s="450"/>
      <c r="I71" s="450"/>
      <c r="J71" s="450"/>
      <c r="K71" s="450"/>
      <c r="L71" s="451"/>
      <c r="M71" s="171"/>
      <c r="N71" s="171"/>
      <c r="O71" s="166" t="s">
        <v>934</v>
      </c>
    </row>
    <row r="72" spans="1:15" ht="71.25" customHeight="1" thickBot="1" x14ac:dyDescent="0.3">
      <c r="A72" s="452"/>
      <c r="B72" s="453"/>
      <c r="C72" s="453"/>
      <c r="D72" s="453"/>
      <c r="E72" s="453"/>
      <c r="F72" s="453"/>
      <c r="G72" s="453"/>
      <c r="H72" s="453"/>
      <c r="I72" s="453"/>
      <c r="J72" s="453"/>
      <c r="K72" s="453"/>
      <c r="L72" s="454"/>
      <c r="M72" s="173"/>
      <c r="N72" s="173"/>
      <c r="O72" s="165" t="s">
        <v>951</v>
      </c>
    </row>
  </sheetData>
  <mergeCells count="17">
    <mergeCell ref="A1:N1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H3:H4"/>
    <mergeCell ref="E3:E4"/>
    <mergeCell ref="A68:L72"/>
    <mergeCell ref="F3:F4"/>
    <mergeCell ref="G3:G4"/>
    <mergeCell ref="I3:I4"/>
  </mergeCells>
  <pageMargins left="0.31496062992125984" right="0.31496062992125984" top="0.31496062992125984" bottom="0.31496062992125984" header="0" footer="0"/>
  <pageSetup paperSize="9" scale="6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O28"/>
  <sheetViews>
    <sheetView topLeftCell="A17" zoomScaleNormal="100" workbookViewId="0">
      <selection activeCell="O24" sqref="O24"/>
    </sheetView>
  </sheetViews>
  <sheetFormatPr defaultRowHeight="15" x14ac:dyDescent="0.25"/>
  <cols>
    <col min="1" max="1" width="3.5703125" customWidth="1"/>
    <col min="2" max="2" width="27.7109375" customWidth="1"/>
    <col min="3" max="3" width="10" customWidth="1"/>
    <col min="5" max="5" width="21.140625" customWidth="1"/>
    <col min="6" max="6" width="12.42578125" customWidth="1"/>
    <col min="7" max="7" width="10.42578125" customWidth="1"/>
    <col min="8" max="8" width="11.7109375" customWidth="1"/>
    <col min="9" max="9" width="11.85546875" customWidth="1"/>
    <col min="10" max="11" width="11.7109375" customWidth="1"/>
    <col min="12" max="12" width="7" customWidth="1"/>
    <col min="13" max="13" width="10.85546875" customWidth="1"/>
    <col min="14" max="14" width="12" customWidth="1"/>
    <col min="15" max="15" width="26.7109375" customWidth="1"/>
  </cols>
  <sheetData>
    <row r="1" spans="1:14" ht="15.75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4" ht="15.75" thickBot="1" x14ac:dyDescent="0.3">
      <c r="A2" s="455" t="s">
        <v>784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7"/>
    </row>
    <row r="3" spans="1:14" ht="36.75" customHeight="1" x14ac:dyDescent="0.25">
      <c r="A3" s="475" t="s">
        <v>0</v>
      </c>
      <c r="B3" s="444" t="s">
        <v>929</v>
      </c>
      <c r="C3" s="444" t="s">
        <v>922</v>
      </c>
      <c r="D3" s="444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44" t="s">
        <v>924</v>
      </c>
      <c r="K3" s="444" t="s">
        <v>925</v>
      </c>
      <c r="L3" s="444" t="s">
        <v>926</v>
      </c>
      <c r="M3" s="444" t="s">
        <v>71</v>
      </c>
      <c r="N3" s="464" t="s">
        <v>70</v>
      </c>
    </row>
    <row r="4" spans="1:14" ht="11.25" customHeight="1" thickBot="1" x14ac:dyDescent="0.3">
      <c r="A4" s="476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65"/>
    </row>
    <row r="5" spans="1:14" ht="13.5" customHeight="1" thickBot="1" x14ac:dyDescent="0.3">
      <c r="A5" s="271">
        <v>1</v>
      </c>
      <c r="B5" s="272">
        <v>2</v>
      </c>
      <c r="C5" s="273">
        <v>3</v>
      </c>
      <c r="D5" s="273">
        <v>4</v>
      </c>
      <c r="E5" s="273">
        <v>5</v>
      </c>
      <c r="F5" s="273">
        <v>6</v>
      </c>
      <c r="G5" s="273">
        <v>7</v>
      </c>
      <c r="H5" s="273">
        <v>8</v>
      </c>
      <c r="I5" s="273">
        <v>9</v>
      </c>
      <c r="J5" s="273">
        <v>10</v>
      </c>
      <c r="K5" s="273">
        <v>11</v>
      </c>
      <c r="L5" s="273">
        <v>12</v>
      </c>
      <c r="M5" s="273">
        <v>13</v>
      </c>
      <c r="N5" s="274">
        <v>14</v>
      </c>
    </row>
    <row r="6" spans="1:14" ht="48" x14ac:dyDescent="0.25">
      <c r="A6" s="183">
        <v>1</v>
      </c>
      <c r="B6" s="338" t="s">
        <v>776</v>
      </c>
      <c r="C6" s="149" t="s">
        <v>15</v>
      </c>
      <c r="D6" s="339">
        <v>6</v>
      </c>
      <c r="E6" s="150"/>
      <c r="F6" s="150"/>
      <c r="G6" s="150"/>
      <c r="H6" s="150"/>
      <c r="I6" s="151"/>
      <c r="J6" s="151"/>
      <c r="K6" s="151"/>
      <c r="L6" s="151"/>
      <c r="M6" s="151"/>
      <c r="N6" s="194"/>
    </row>
    <row r="7" spans="1:14" ht="54.75" customHeight="1" x14ac:dyDescent="0.25">
      <c r="A7" s="186">
        <v>2</v>
      </c>
      <c r="B7" s="54" t="s">
        <v>777</v>
      </c>
      <c r="C7" s="130" t="s">
        <v>15</v>
      </c>
      <c r="D7" s="177">
        <v>20</v>
      </c>
      <c r="E7" s="108"/>
      <c r="F7" s="108"/>
      <c r="G7" s="108"/>
      <c r="H7" s="108"/>
      <c r="I7" s="83"/>
      <c r="J7" s="83"/>
      <c r="K7" s="83"/>
      <c r="L7" s="83"/>
      <c r="M7" s="83"/>
      <c r="N7" s="195"/>
    </row>
    <row r="8" spans="1:14" ht="42.75" customHeight="1" x14ac:dyDescent="0.25">
      <c r="A8" s="186">
        <v>3</v>
      </c>
      <c r="B8" s="54" t="s">
        <v>138</v>
      </c>
      <c r="C8" s="130" t="s">
        <v>15</v>
      </c>
      <c r="D8" s="177">
        <v>16</v>
      </c>
      <c r="E8" s="108"/>
      <c r="F8" s="108"/>
      <c r="G8" s="108"/>
      <c r="H8" s="108"/>
      <c r="I8" s="83"/>
      <c r="J8" s="83"/>
      <c r="K8" s="83"/>
      <c r="L8" s="83"/>
      <c r="M8" s="83"/>
      <c r="N8" s="195"/>
    </row>
    <row r="9" spans="1:14" ht="63.75" customHeight="1" x14ac:dyDescent="0.25">
      <c r="A9" s="186">
        <v>4</v>
      </c>
      <c r="B9" s="54" t="s">
        <v>778</v>
      </c>
      <c r="C9" s="130" t="s">
        <v>15</v>
      </c>
      <c r="D9" s="177">
        <v>30</v>
      </c>
      <c r="E9" s="108"/>
      <c r="F9" s="108"/>
      <c r="G9" s="108"/>
      <c r="H9" s="108"/>
      <c r="I9" s="83"/>
      <c r="J9" s="83"/>
      <c r="K9" s="83"/>
      <c r="L9" s="83"/>
      <c r="M9" s="83"/>
      <c r="N9" s="195"/>
    </row>
    <row r="10" spans="1:14" ht="51" customHeight="1" x14ac:dyDescent="0.25">
      <c r="A10" s="186">
        <v>5</v>
      </c>
      <c r="B10" s="62" t="s">
        <v>779</v>
      </c>
      <c r="C10" s="134" t="s">
        <v>15</v>
      </c>
      <c r="D10" s="232">
        <v>60</v>
      </c>
      <c r="E10" s="143"/>
      <c r="F10" s="143"/>
      <c r="G10" s="143"/>
      <c r="H10" s="143"/>
      <c r="I10" s="116"/>
      <c r="J10" s="116"/>
      <c r="K10" s="116"/>
      <c r="L10" s="116"/>
      <c r="M10" s="116"/>
      <c r="N10" s="325"/>
    </row>
    <row r="11" spans="1:14" ht="51" customHeight="1" x14ac:dyDescent="0.25">
      <c r="A11" s="186">
        <v>6</v>
      </c>
      <c r="B11" s="297" t="s">
        <v>136</v>
      </c>
      <c r="C11" s="130" t="s">
        <v>15</v>
      </c>
      <c r="D11" s="177">
        <v>800</v>
      </c>
      <c r="E11" s="108"/>
      <c r="F11" s="108"/>
      <c r="G11" s="108"/>
      <c r="H11" s="108"/>
      <c r="I11" s="83"/>
      <c r="J11" s="83"/>
      <c r="K11" s="83"/>
      <c r="L11" s="83"/>
      <c r="M11" s="83"/>
      <c r="N11" s="195"/>
    </row>
    <row r="12" spans="1:14" ht="51" customHeight="1" x14ac:dyDescent="0.25">
      <c r="A12" s="186">
        <v>7</v>
      </c>
      <c r="B12" s="297" t="s">
        <v>137</v>
      </c>
      <c r="C12" s="130" t="s">
        <v>15</v>
      </c>
      <c r="D12" s="177">
        <v>6</v>
      </c>
      <c r="E12" s="108"/>
      <c r="F12" s="108"/>
      <c r="G12" s="108"/>
      <c r="H12" s="108"/>
      <c r="I12" s="83"/>
      <c r="J12" s="83"/>
      <c r="K12" s="83"/>
      <c r="L12" s="83"/>
      <c r="M12" s="83"/>
      <c r="N12" s="195"/>
    </row>
    <row r="13" spans="1:14" ht="45" customHeight="1" x14ac:dyDescent="0.25">
      <c r="A13" s="186">
        <v>8</v>
      </c>
      <c r="B13" s="297" t="s">
        <v>1039</v>
      </c>
      <c r="C13" s="136" t="s">
        <v>15</v>
      </c>
      <c r="D13" s="130">
        <v>2</v>
      </c>
      <c r="E13" s="108"/>
      <c r="F13" s="108"/>
      <c r="G13" s="108"/>
      <c r="H13" s="108"/>
      <c r="I13" s="83"/>
      <c r="J13" s="83"/>
      <c r="K13" s="83"/>
      <c r="L13" s="83"/>
      <c r="M13" s="83"/>
      <c r="N13" s="195"/>
    </row>
    <row r="14" spans="1:14" ht="51" customHeight="1" x14ac:dyDescent="0.25">
      <c r="A14" s="186">
        <v>9</v>
      </c>
      <c r="B14" s="337" t="s">
        <v>1040</v>
      </c>
      <c r="C14" s="136" t="s">
        <v>15</v>
      </c>
      <c r="D14" s="130">
        <v>2000</v>
      </c>
      <c r="E14" s="108"/>
      <c r="F14" s="108"/>
      <c r="G14" s="108"/>
      <c r="H14" s="108"/>
      <c r="I14" s="83"/>
      <c r="J14" s="83"/>
      <c r="K14" s="83"/>
      <c r="L14" s="83"/>
      <c r="M14" s="83"/>
      <c r="N14" s="195"/>
    </row>
    <row r="15" spans="1:14" ht="51" customHeight="1" x14ac:dyDescent="0.25">
      <c r="A15" s="186">
        <v>10</v>
      </c>
      <c r="B15" s="297" t="s">
        <v>780</v>
      </c>
      <c r="C15" s="136" t="s">
        <v>15</v>
      </c>
      <c r="D15" s="136">
        <v>150</v>
      </c>
      <c r="E15" s="144"/>
      <c r="F15" s="144"/>
      <c r="G15" s="144"/>
      <c r="H15" s="144"/>
      <c r="I15" s="111"/>
      <c r="J15" s="83"/>
      <c r="K15" s="83"/>
      <c r="L15" s="196"/>
      <c r="M15" s="336"/>
      <c r="N15" s="195"/>
    </row>
    <row r="16" spans="1:14" ht="44.25" customHeight="1" x14ac:dyDescent="0.25">
      <c r="A16" s="186">
        <v>11</v>
      </c>
      <c r="B16" s="123" t="s">
        <v>1041</v>
      </c>
      <c r="C16" s="130" t="s">
        <v>15</v>
      </c>
      <c r="D16" s="177">
        <v>1</v>
      </c>
      <c r="E16" s="108"/>
      <c r="F16" s="108"/>
      <c r="G16" s="108"/>
      <c r="H16" s="108"/>
      <c r="I16" s="83"/>
      <c r="J16" s="83"/>
      <c r="K16" s="83"/>
      <c r="L16" s="83"/>
      <c r="M16" s="83"/>
      <c r="N16" s="195"/>
    </row>
    <row r="17" spans="1:15" ht="45.75" customHeight="1" x14ac:dyDescent="0.25">
      <c r="A17" s="186">
        <v>12</v>
      </c>
      <c r="B17" s="123" t="s">
        <v>1042</v>
      </c>
      <c r="C17" s="130" t="s">
        <v>15</v>
      </c>
      <c r="D17" s="177">
        <v>3</v>
      </c>
      <c r="E17" s="108"/>
      <c r="F17" s="108"/>
      <c r="G17" s="108"/>
      <c r="H17" s="108"/>
      <c r="I17" s="83"/>
      <c r="J17" s="83"/>
      <c r="K17" s="83"/>
      <c r="L17" s="83"/>
      <c r="M17" s="83"/>
      <c r="N17" s="195"/>
    </row>
    <row r="18" spans="1:15" ht="47.25" customHeight="1" x14ac:dyDescent="0.25">
      <c r="A18" s="186">
        <v>13</v>
      </c>
      <c r="B18" s="123" t="s">
        <v>1043</v>
      </c>
      <c r="C18" s="130" t="s">
        <v>15</v>
      </c>
      <c r="D18" s="177">
        <v>1</v>
      </c>
      <c r="E18" s="108"/>
      <c r="F18" s="108"/>
      <c r="G18" s="108"/>
      <c r="H18" s="108"/>
      <c r="I18" s="83"/>
      <c r="J18" s="83"/>
      <c r="K18" s="83"/>
      <c r="L18" s="83"/>
      <c r="M18" s="83"/>
      <c r="N18" s="195"/>
    </row>
    <row r="19" spans="1:15" ht="46.5" customHeight="1" x14ac:dyDescent="0.25">
      <c r="A19" s="186">
        <v>14</v>
      </c>
      <c r="B19" s="123" t="s">
        <v>1044</v>
      </c>
      <c r="C19" s="130" t="s">
        <v>15</v>
      </c>
      <c r="D19" s="177">
        <v>3</v>
      </c>
      <c r="E19" s="108"/>
      <c r="F19" s="108"/>
      <c r="G19" s="108"/>
      <c r="H19" s="108"/>
      <c r="I19" s="83"/>
      <c r="J19" s="83"/>
      <c r="K19" s="83"/>
      <c r="L19" s="83"/>
      <c r="M19" s="83"/>
      <c r="N19" s="195"/>
    </row>
    <row r="20" spans="1:15" ht="44.25" customHeight="1" x14ac:dyDescent="0.25">
      <c r="A20" s="186">
        <v>15</v>
      </c>
      <c r="B20" s="123" t="s">
        <v>1045</v>
      </c>
      <c r="C20" s="130" t="s">
        <v>15</v>
      </c>
      <c r="D20" s="177">
        <v>3</v>
      </c>
      <c r="E20" s="108"/>
      <c r="F20" s="108"/>
      <c r="G20" s="108"/>
      <c r="H20" s="108"/>
      <c r="I20" s="83"/>
      <c r="J20" s="83"/>
      <c r="K20" s="83"/>
      <c r="L20" s="83"/>
      <c r="M20" s="83"/>
      <c r="N20" s="195"/>
    </row>
    <row r="21" spans="1:15" ht="44.25" customHeight="1" x14ac:dyDescent="0.25">
      <c r="A21" s="186">
        <v>16</v>
      </c>
      <c r="B21" s="127" t="s">
        <v>682</v>
      </c>
      <c r="C21" s="136" t="s">
        <v>15</v>
      </c>
      <c r="D21" s="136">
        <v>10</v>
      </c>
      <c r="E21" s="144"/>
      <c r="F21" s="144"/>
      <c r="G21" s="144"/>
      <c r="H21" s="144"/>
      <c r="I21" s="111"/>
      <c r="J21" s="111"/>
      <c r="K21" s="111"/>
      <c r="L21" s="111"/>
      <c r="M21" s="111"/>
      <c r="N21" s="247"/>
      <c r="O21" s="21"/>
    </row>
    <row r="22" spans="1:15" ht="42" customHeight="1" x14ac:dyDescent="0.25">
      <c r="A22" s="186">
        <v>17</v>
      </c>
      <c r="B22" s="127" t="s">
        <v>683</v>
      </c>
      <c r="C22" s="136" t="s">
        <v>15</v>
      </c>
      <c r="D22" s="236">
        <v>10</v>
      </c>
      <c r="E22" s="144"/>
      <c r="F22" s="144"/>
      <c r="G22" s="144"/>
      <c r="H22" s="144"/>
      <c r="I22" s="111"/>
      <c r="J22" s="111"/>
      <c r="K22" s="111"/>
      <c r="L22" s="111"/>
      <c r="M22" s="111"/>
      <c r="N22" s="247"/>
      <c r="O22" s="21"/>
    </row>
    <row r="23" spans="1:15" ht="49.5" customHeight="1" thickBot="1" x14ac:dyDescent="0.3">
      <c r="A23" s="289">
        <v>18</v>
      </c>
      <c r="B23" s="340" t="s">
        <v>681</v>
      </c>
      <c r="C23" s="160" t="s">
        <v>15</v>
      </c>
      <c r="D23" s="341">
        <v>10</v>
      </c>
      <c r="E23" s="161"/>
      <c r="F23" s="161"/>
      <c r="G23" s="161"/>
      <c r="H23" s="161"/>
      <c r="I23" s="162"/>
      <c r="J23" s="162"/>
      <c r="K23" s="162"/>
      <c r="L23" s="162"/>
      <c r="M23" s="162"/>
      <c r="N23" s="292"/>
      <c r="O23" s="21"/>
    </row>
    <row r="24" spans="1:15" ht="34.5" customHeight="1" thickBot="1" x14ac:dyDescent="0.3">
      <c r="A24" s="483" t="s">
        <v>585</v>
      </c>
      <c r="B24" s="484"/>
      <c r="C24" s="484"/>
      <c r="D24" s="484"/>
      <c r="E24" s="484"/>
      <c r="F24" s="484"/>
      <c r="G24" s="484"/>
      <c r="H24" s="484"/>
      <c r="I24" s="484"/>
      <c r="J24" s="484"/>
      <c r="K24" s="484"/>
      <c r="L24" s="485"/>
      <c r="M24" s="167"/>
      <c r="N24" s="167"/>
      <c r="O24" s="347" t="s">
        <v>932</v>
      </c>
    </row>
    <row r="25" spans="1:15" ht="45.75" customHeight="1" thickBot="1" x14ac:dyDescent="0.3">
      <c r="A25" s="486"/>
      <c r="B25" s="487"/>
      <c r="C25" s="487"/>
      <c r="D25" s="487"/>
      <c r="E25" s="487"/>
      <c r="F25" s="487"/>
      <c r="G25" s="487"/>
      <c r="H25" s="487"/>
      <c r="I25" s="487"/>
      <c r="J25" s="487"/>
      <c r="K25" s="487"/>
      <c r="L25" s="488"/>
      <c r="M25" s="171"/>
      <c r="N25" s="171"/>
      <c r="O25" s="166" t="s">
        <v>933</v>
      </c>
    </row>
    <row r="26" spans="1:15" ht="64.5" thickBot="1" x14ac:dyDescent="0.3">
      <c r="A26" s="486"/>
      <c r="B26" s="487"/>
      <c r="C26" s="487"/>
      <c r="D26" s="487"/>
      <c r="E26" s="487"/>
      <c r="F26" s="487"/>
      <c r="G26" s="487"/>
      <c r="H26" s="487"/>
      <c r="I26" s="487"/>
      <c r="J26" s="487"/>
      <c r="K26" s="487"/>
      <c r="L26" s="488"/>
      <c r="M26" s="167"/>
      <c r="N26" s="167"/>
      <c r="O26" s="165" t="s">
        <v>935</v>
      </c>
    </row>
    <row r="27" spans="1:15" ht="48" customHeight="1" thickBot="1" x14ac:dyDescent="0.3">
      <c r="A27" s="486"/>
      <c r="B27" s="487"/>
      <c r="C27" s="487"/>
      <c r="D27" s="487"/>
      <c r="E27" s="487"/>
      <c r="F27" s="487"/>
      <c r="G27" s="487"/>
      <c r="H27" s="487"/>
      <c r="I27" s="487"/>
      <c r="J27" s="487"/>
      <c r="K27" s="487"/>
      <c r="L27" s="488"/>
      <c r="M27" s="171"/>
      <c r="N27" s="171"/>
      <c r="O27" s="166" t="s">
        <v>934</v>
      </c>
    </row>
    <row r="28" spans="1:15" ht="69.75" customHeight="1" thickBot="1" x14ac:dyDescent="0.3">
      <c r="A28" s="489"/>
      <c r="B28" s="490"/>
      <c r="C28" s="490"/>
      <c r="D28" s="490"/>
      <c r="E28" s="490"/>
      <c r="F28" s="490"/>
      <c r="G28" s="490"/>
      <c r="H28" s="490"/>
      <c r="I28" s="490"/>
      <c r="J28" s="490"/>
      <c r="K28" s="490"/>
      <c r="L28" s="491"/>
      <c r="M28" s="167"/>
      <c r="N28" s="167"/>
      <c r="O28" s="165" t="s">
        <v>951</v>
      </c>
    </row>
  </sheetData>
  <mergeCells count="17">
    <mergeCell ref="I3:I4"/>
    <mergeCell ref="A1:N1"/>
    <mergeCell ref="A24:L28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E3:E4"/>
    <mergeCell ref="F3:F4"/>
    <mergeCell ref="G3:G4"/>
    <mergeCell ref="H3:H4"/>
  </mergeCells>
  <pageMargins left="0.31496062992125984" right="0.31496062992125984" top="0.31496062992125984" bottom="0.31496062992125984" header="0" footer="0"/>
  <pageSetup paperSize="9" scale="7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O34"/>
  <sheetViews>
    <sheetView topLeftCell="A25" workbookViewId="0">
      <selection activeCell="E3" sqref="E3:E4"/>
    </sheetView>
  </sheetViews>
  <sheetFormatPr defaultRowHeight="15" x14ac:dyDescent="0.25"/>
  <cols>
    <col min="1" max="1" width="4.5703125" customWidth="1"/>
    <col min="2" max="2" width="27" customWidth="1"/>
    <col min="3" max="3" width="11.5703125" customWidth="1"/>
    <col min="5" max="5" width="21.7109375" customWidth="1"/>
    <col min="6" max="6" width="16.140625" customWidth="1"/>
    <col min="7" max="7" width="9.85546875" customWidth="1"/>
    <col min="8" max="8" width="14.28515625" customWidth="1"/>
    <col min="9" max="9" width="11.140625" customWidth="1"/>
    <col min="10" max="10" width="12.42578125" customWidth="1"/>
    <col min="11" max="11" width="11.42578125" customWidth="1"/>
    <col min="12" max="12" width="8" customWidth="1"/>
    <col min="13" max="13" width="11.85546875" customWidth="1"/>
    <col min="14" max="14" width="12.42578125" customWidth="1"/>
    <col min="15" max="15" width="27.140625" customWidth="1"/>
  </cols>
  <sheetData>
    <row r="1" spans="1:14" ht="20.25" customHeight="1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4" ht="19.5" customHeight="1" thickBot="1" x14ac:dyDescent="0.3">
      <c r="A2" s="494" t="s">
        <v>900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6"/>
    </row>
    <row r="3" spans="1:14" ht="33" customHeight="1" x14ac:dyDescent="0.25">
      <c r="A3" s="458" t="s">
        <v>0</v>
      </c>
      <c r="B3" s="460" t="s">
        <v>929</v>
      </c>
      <c r="C3" s="460" t="s">
        <v>922</v>
      </c>
      <c r="D3" s="460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60" t="s">
        <v>924</v>
      </c>
      <c r="K3" s="460" t="s">
        <v>925</v>
      </c>
      <c r="L3" s="460" t="s">
        <v>926</v>
      </c>
      <c r="M3" s="460" t="s">
        <v>71</v>
      </c>
      <c r="N3" s="462" t="s">
        <v>70</v>
      </c>
    </row>
    <row r="4" spans="1:14" ht="15.75" thickBot="1" x14ac:dyDescent="0.3">
      <c r="A4" s="459"/>
      <c r="B4" s="461"/>
      <c r="C4" s="461"/>
      <c r="D4" s="461"/>
      <c r="E4" s="445"/>
      <c r="F4" s="445"/>
      <c r="G4" s="445"/>
      <c r="H4" s="445"/>
      <c r="I4" s="445"/>
      <c r="J4" s="461"/>
      <c r="K4" s="461"/>
      <c r="L4" s="461"/>
      <c r="M4" s="461"/>
      <c r="N4" s="463"/>
    </row>
    <row r="5" spans="1:14" ht="13.5" customHeight="1" thickBot="1" x14ac:dyDescent="0.3">
      <c r="A5" s="271">
        <v>1</v>
      </c>
      <c r="B5" s="272">
        <v>2</v>
      </c>
      <c r="C5" s="273">
        <v>3</v>
      </c>
      <c r="D5" s="273">
        <v>4</v>
      </c>
      <c r="E5" s="273">
        <v>5</v>
      </c>
      <c r="F5" s="273">
        <v>6</v>
      </c>
      <c r="G5" s="273">
        <v>7</v>
      </c>
      <c r="H5" s="273">
        <v>8</v>
      </c>
      <c r="I5" s="273">
        <v>9</v>
      </c>
      <c r="J5" s="273">
        <v>10</v>
      </c>
      <c r="K5" s="273">
        <v>11</v>
      </c>
      <c r="L5" s="273">
        <v>12</v>
      </c>
      <c r="M5" s="273">
        <v>13</v>
      </c>
      <c r="N5" s="274">
        <v>14</v>
      </c>
    </row>
    <row r="6" spans="1:14" ht="41.25" customHeight="1" x14ac:dyDescent="0.25">
      <c r="A6" s="183">
        <v>1</v>
      </c>
      <c r="B6" s="345" t="s">
        <v>403</v>
      </c>
      <c r="C6" s="149" t="s">
        <v>15</v>
      </c>
      <c r="D6" s="149">
        <v>300</v>
      </c>
      <c r="E6" s="150"/>
      <c r="F6" s="150"/>
      <c r="G6" s="150"/>
      <c r="H6" s="150"/>
      <c r="I6" s="151"/>
      <c r="J6" s="151"/>
      <c r="K6" s="151"/>
      <c r="L6" s="151"/>
      <c r="M6" s="151"/>
      <c r="N6" s="194"/>
    </row>
    <row r="7" spans="1:14" ht="28.5" customHeight="1" x14ac:dyDescent="0.25">
      <c r="A7" s="186">
        <v>2</v>
      </c>
      <c r="B7" s="106" t="s">
        <v>404</v>
      </c>
      <c r="C7" s="130" t="s">
        <v>15</v>
      </c>
      <c r="D7" s="130">
        <v>20</v>
      </c>
      <c r="E7" s="108"/>
      <c r="F7" s="108"/>
      <c r="G7" s="108"/>
      <c r="H7" s="108"/>
      <c r="I7" s="83"/>
      <c r="J7" s="83"/>
      <c r="K7" s="83"/>
      <c r="L7" s="83"/>
      <c r="M7" s="83"/>
      <c r="N7" s="195"/>
    </row>
    <row r="8" spans="1:14" ht="48" x14ac:dyDescent="0.25">
      <c r="A8" s="186">
        <v>3</v>
      </c>
      <c r="B8" s="342" t="s">
        <v>405</v>
      </c>
      <c r="C8" s="130" t="s">
        <v>15</v>
      </c>
      <c r="D8" s="130">
        <v>20</v>
      </c>
      <c r="E8" s="108"/>
      <c r="F8" s="108"/>
      <c r="G8" s="108"/>
      <c r="H8" s="108"/>
      <c r="I8" s="83"/>
      <c r="J8" s="83"/>
      <c r="K8" s="83"/>
      <c r="L8" s="83"/>
      <c r="M8" s="83"/>
      <c r="N8" s="195"/>
    </row>
    <row r="9" spans="1:14" ht="48" x14ac:dyDescent="0.25">
      <c r="A9" s="186">
        <v>4</v>
      </c>
      <c r="B9" s="342" t="s">
        <v>406</v>
      </c>
      <c r="C9" s="134" t="s">
        <v>15</v>
      </c>
      <c r="D9" s="134">
        <v>20</v>
      </c>
      <c r="E9" s="143"/>
      <c r="F9" s="143"/>
      <c r="G9" s="143"/>
      <c r="H9" s="143"/>
      <c r="I9" s="116"/>
      <c r="J9" s="83"/>
      <c r="K9" s="83"/>
      <c r="L9" s="83"/>
      <c r="M9" s="83"/>
      <c r="N9" s="195"/>
    </row>
    <row r="10" spans="1:14" ht="60" x14ac:dyDescent="0.25">
      <c r="A10" s="186">
        <v>5</v>
      </c>
      <c r="B10" s="343" t="s">
        <v>408</v>
      </c>
      <c r="C10" s="130" t="s">
        <v>15</v>
      </c>
      <c r="D10" s="130">
        <v>20</v>
      </c>
      <c r="E10" s="108"/>
      <c r="F10" s="108"/>
      <c r="G10" s="108"/>
      <c r="H10" s="108"/>
      <c r="I10" s="83"/>
      <c r="J10" s="83"/>
      <c r="K10" s="83"/>
      <c r="L10" s="83"/>
      <c r="M10" s="83"/>
      <c r="N10" s="195"/>
    </row>
    <row r="11" spans="1:14" ht="72" x14ac:dyDescent="0.25">
      <c r="A11" s="186">
        <v>6</v>
      </c>
      <c r="B11" s="343" t="s">
        <v>409</v>
      </c>
      <c r="C11" s="130" t="s">
        <v>15</v>
      </c>
      <c r="D11" s="130">
        <v>10</v>
      </c>
      <c r="E11" s="108"/>
      <c r="F11" s="108"/>
      <c r="G11" s="108"/>
      <c r="H11" s="108"/>
      <c r="I11" s="83"/>
      <c r="J11" s="83"/>
      <c r="K11" s="83"/>
      <c r="L11" s="83"/>
      <c r="M11" s="83"/>
      <c r="N11" s="195"/>
    </row>
    <row r="12" spans="1:14" ht="72" x14ac:dyDescent="0.25">
      <c r="A12" s="186">
        <v>7</v>
      </c>
      <c r="B12" s="343" t="s">
        <v>689</v>
      </c>
      <c r="C12" s="130" t="s">
        <v>15</v>
      </c>
      <c r="D12" s="130">
        <v>60</v>
      </c>
      <c r="E12" s="108"/>
      <c r="F12" s="108"/>
      <c r="G12" s="108"/>
      <c r="H12" s="108"/>
      <c r="I12" s="83"/>
      <c r="J12" s="83"/>
      <c r="K12" s="83"/>
      <c r="L12" s="83"/>
      <c r="M12" s="83"/>
      <c r="N12" s="195"/>
    </row>
    <row r="13" spans="1:14" ht="72" x14ac:dyDescent="0.25">
      <c r="A13" s="186">
        <v>8</v>
      </c>
      <c r="B13" s="297" t="s">
        <v>415</v>
      </c>
      <c r="C13" s="130" t="s">
        <v>15</v>
      </c>
      <c r="D13" s="130">
        <v>80</v>
      </c>
      <c r="E13" s="108"/>
      <c r="F13" s="108"/>
      <c r="G13" s="108"/>
      <c r="H13" s="108"/>
      <c r="I13" s="83"/>
      <c r="J13" s="83"/>
      <c r="K13" s="83"/>
      <c r="L13" s="83"/>
      <c r="M13" s="83"/>
      <c r="N13" s="195"/>
    </row>
    <row r="14" spans="1:14" ht="72" x14ac:dyDescent="0.25">
      <c r="A14" s="186">
        <v>9</v>
      </c>
      <c r="B14" s="124" t="s">
        <v>1048</v>
      </c>
      <c r="C14" s="130" t="s">
        <v>15</v>
      </c>
      <c r="D14" s="130">
        <v>30</v>
      </c>
      <c r="E14" s="108"/>
      <c r="F14" s="108"/>
      <c r="G14" s="108"/>
      <c r="H14" s="108"/>
      <c r="I14" s="83"/>
      <c r="J14" s="83"/>
      <c r="K14" s="83"/>
      <c r="L14" s="83"/>
      <c r="M14" s="83"/>
      <c r="N14" s="195"/>
    </row>
    <row r="15" spans="1:14" ht="36" x14ac:dyDescent="0.25">
      <c r="A15" s="186">
        <v>10</v>
      </c>
      <c r="B15" s="344" t="s">
        <v>655</v>
      </c>
      <c r="C15" s="136" t="s">
        <v>15</v>
      </c>
      <c r="D15" s="136">
        <v>50</v>
      </c>
      <c r="E15" s="144"/>
      <c r="F15" s="144"/>
      <c r="G15" s="144"/>
      <c r="H15" s="144"/>
      <c r="I15" s="111"/>
      <c r="J15" s="83"/>
      <c r="K15" s="83"/>
      <c r="L15" s="111"/>
      <c r="M15" s="83"/>
      <c r="N15" s="195"/>
    </row>
    <row r="16" spans="1:14" ht="36" x14ac:dyDescent="0.25">
      <c r="A16" s="186">
        <v>11</v>
      </c>
      <c r="B16" s="52" t="s">
        <v>1046</v>
      </c>
      <c r="C16" s="136" t="s">
        <v>15</v>
      </c>
      <c r="D16" s="136">
        <v>3</v>
      </c>
      <c r="E16" s="144"/>
      <c r="F16" s="144"/>
      <c r="G16" s="144"/>
      <c r="H16" s="144"/>
      <c r="I16" s="111"/>
      <c r="J16" s="83"/>
      <c r="K16" s="83"/>
      <c r="L16" s="111"/>
      <c r="M16" s="83"/>
      <c r="N16" s="195"/>
    </row>
    <row r="17" spans="1:15" ht="48" x14ac:dyDescent="0.25">
      <c r="A17" s="186">
        <v>12</v>
      </c>
      <c r="B17" s="52" t="s">
        <v>419</v>
      </c>
      <c r="C17" s="136" t="s">
        <v>15</v>
      </c>
      <c r="D17" s="136">
        <v>20</v>
      </c>
      <c r="E17" s="144"/>
      <c r="F17" s="144"/>
      <c r="G17" s="144"/>
      <c r="H17" s="144"/>
      <c r="I17" s="111"/>
      <c r="J17" s="83"/>
      <c r="K17" s="83"/>
      <c r="L17" s="111"/>
      <c r="M17" s="83"/>
      <c r="N17" s="195"/>
    </row>
    <row r="18" spans="1:15" ht="48" x14ac:dyDescent="0.25">
      <c r="A18" s="186">
        <v>13</v>
      </c>
      <c r="B18" s="127" t="s">
        <v>417</v>
      </c>
      <c r="C18" s="136" t="s">
        <v>15</v>
      </c>
      <c r="D18" s="136">
        <v>50</v>
      </c>
      <c r="E18" s="144"/>
      <c r="F18" s="144"/>
      <c r="G18" s="144"/>
      <c r="H18" s="144"/>
      <c r="I18" s="111"/>
      <c r="J18" s="83"/>
      <c r="K18" s="83"/>
      <c r="L18" s="111"/>
      <c r="M18" s="83"/>
      <c r="N18" s="195"/>
    </row>
    <row r="19" spans="1:15" ht="48" x14ac:dyDescent="0.25">
      <c r="A19" s="186">
        <v>14</v>
      </c>
      <c r="B19" s="52" t="s">
        <v>418</v>
      </c>
      <c r="C19" s="136" t="s">
        <v>15</v>
      </c>
      <c r="D19" s="136">
        <v>80</v>
      </c>
      <c r="E19" s="144"/>
      <c r="F19" s="144"/>
      <c r="G19" s="144"/>
      <c r="H19" s="144"/>
      <c r="I19" s="111"/>
      <c r="J19" s="83"/>
      <c r="K19" s="83"/>
      <c r="L19" s="111"/>
      <c r="M19" s="83"/>
      <c r="N19" s="195"/>
    </row>
    <row r="20" spans="1:15" ht="36" x14ac:dyDescent="0.25">
      <c r="A20" s="186">
        <v>15</v>
      </c>
      <c r="B20" s="52" t="s">
        <v>420</v>
      </c>
      <c r="C20" s="136" t="s">
        <v>15</v>
      </c>
      <c r="D20" s="136">
        <v>50</v>
      </c>
      <c r="E20" s="144"/>
      <c r="F20" s="144"/>
      <c r="G20" s="144"/>
      <c r="H20" s="144"/>
      <c r="I20" s="111"/>
      <c r="J20" s="83"/>
      <c r="K20" s="83"/>
      <c r="L20" s="111"/>
      <c r="M20" s="83"/>
      <c r="N20" s="195"/>
    </row>
    <row r="21" spans="1:15" ht="60" x14ac:dyDescent="0.25">
      <c r="A21" s="186">
        <v>16</v>
      </c>
      <c r="B21" s="106" t="s">
        <v>1047</v>
      </c>
      <c r="C21" s="130" t="s">
        <v>15</v>
      </c>
      <c r="D21" s="130">
        <v>500</v>
      </c>
      <c r="E21" s="108"/>
      <c r="F21" s="108"/>
      <c r="G21" s="108"/>
      <c r="H21" s="108"/>
      <c r="I21" s="83"/>
      <c r="J21" s="83"/>
      <c r="K21" s="83"/>
      <c r="L21" s="83"/>
      <c r="M21" s="83"/>
      <c r="N21" s="195"/>
    </row>
    <row r="22" spans="1:15" ht="48" x14ac:dyDescent="0.25">
      <c r="A22" s="186">
        <v>17</v>
      </c>
      <c r="B22" s="344" t="s">
        <v>698</v>
      </c>
      <c r="C22" s="136" t="s">
        <v>15</v>
      </c>
      <c r="D22" s="136">
        <v>80</v>
      </c>
      <c r="E22" s="144"/>
      <c r="F22" s="144"/>
      <c r="G22" s="144"/>
      <c r="H22" s="144"/>
      <c r="I22" s="111"/>
      <c r="J22" s="83"/>
      <c r="K22" s="83"/>
      <c r="L22" s="83"/>
      <c r="M22" s="83"/>
      <c r="N22" s="195"/>
    </row>
    <row r="23" spans="1:15" ht="48" x14ac:dyDescent="0.25">
      <c r="A23" s="186">
        <v>18</v>
      </c>
      <c r="B23" s="344" t="s">
        <v>699</v>
      </c>
      <c r="C23" s="136" t="s">
        <v>15</v>
      </c>
      <c r="D23" s="136">
        <v>3600</v>
      </c>
      <c r="E23" s="144"/>
      <c r="F23" s="144"/>
      <c r="G23" s="144"/>
      <c r="H23" s="144"/>
      <c r="I23" s="111"/>
      <c r="J23" s="83"/>
      <c r="K23" s="83"/>
      <c r="L23" s="83"/>
      <c r="M23" s="83"/>
      <c r="N23" s="195"/>
    </row>
    <row r="24" spans="1:15" ht="48" x14ac:dyDescent="0.25">
      <c r="A24" s="186">
        <v>19</v>
      </c>
      <c r="B24" s="344" t="s">
        <v>700</v>
      </c>
      <c r="C24" s="136" t="s">
        <v>15</v>
      </c>
      <c r="D24" s="130">
        <v>200</v>
      </c>
      <c r="E24" s="108"/>
      <c r="F24" s="108"/>
      <c r="G24" s="108"/>
      <c r="H24" s="108"/>
      <c r="I24" s="83"/>
      <c r="J24" s="83"/>
      <c r="K24" s="83"/>
      <c r="L24" s="83"/>
      <c r="M24" s="83"/>
      <c r="N24" s="195"/>
    </row>
    <row r="25" spans="1:15" ht="48" x14ac:dyDescent="0.25">
      <c r="A25" s="186">
        <v>20</v>
      </c>
      <c r="B25" s="344" t="s">
        <v>701</v>
      </c>
      <c r="C25" s="136" t="s">
        <v>15</v>
      </c>
      <c r="D25" s="130">
        <v>60</v>
      </c>
      <c r="E25" s="108"/>
      <c r="F25" s="108"/>
      <c r="G25" s="108"/>
      <c r="H25" s="108"/>
      <c r="I25" s="83"/>
      <c r="J25" s="83"/>
      <c r="K25" s="83"/>
      <c r="L25" s="83"/>
      <c r="M25" s="83"/>
      <c r="N25" s="195"/>
    </row>
    <row r="26" spans="1:15" ht="48" x14ac:dyDescent="0.25">
      <c r="A26" s="186">
        <v>21</v>
      </c>
      <c r="B26" s="344" t="s">
        <v>702</v>
      </c>
      <c r="C26" s="136" t="s">
        <v>15</v>
      </c>
      <c r="D26" s="136">
        <v>2</v>
      </c>
      <c r="E26" s="144"/>
      <c r="F26" s="144"/>
      <c r="G26" s="144"/>
      <c r="H26" s="144"/>
      <c r="I26" s="111"/>
      <c r="J26" s="111"/>
      <c r="K26" s="111"/>
      <c r="L26" s="111"/>
      <c r="M26" s="111"/>
      <c r="N26" s="247"/>
    </row>
    <row r="27" spans="1:15" ht="48" x14ac:dyDescent="0.25">
      <c r="A27" s="186">
        <v>22</v>
      </c>
      <c r="B27" s="344" t="s">
        <v>703</v>
      </c>
      <c r="C27" s="136" t="s">
        <v>15</v>
      </c>
      <c r="D27" s="136">
        <v>2</v>
      </c>
      <c r="E27" s="144"/>
      <c r="F27" s="144"/>
      <c r="G27" s="144"/>
      <c r="H27" s="144"/>
      <c r="I27" s="111"/>
      <c r="J27" s="111"/>
      <c r="K27" s="111"/>
      <c r="L27" s="111"/>
      <c r="M27" s="111"/>
      <c r="N27" s="247"/>
    </row>
    <row r="28" spans="1:15" ht="77.25" customHeight="1" x14ac:dyDescent="0.25">
      <c r="A28" s="186">
        <v>23</v>
      </c>
      <c r="B28" s="297" t="s">
        <v>843</v>
      </c>
      <c r="C28" s="136" t="s">
        <v>15</v>
      </c>
      <c r="D28" s="136">
        <v>54</v>
      </c>
      <c r="E28" s="144"/>
      <c r="F28" s="144"/>
      <c r="G28" s="144"/>
      <c r="H28" s="144"/>
      <c r="I28" s="111"/>
      <c r="J28" s="83"/>
      <c r="K28" s="83"/>
      <c r="L28" s="83"/>
      <c r="M28" s="83"/>
      <c r="N28" s="195"/>
    </row>
    <row r="29" spans="1:15" ht="69" customHeight="1" thickBot="1" x14ac:dyDescent="0.3">
      <c r="A29" s="289">
        <v>24</v>
      </c>
      <c r="B29" s="346" t="s">
        <v>857</v>
      </c>
      <c r="C29" s="160" t="s">
        <v>15</v>
      </c>
      <c r="D29" s="160">
        <v>10</v>
      </c>
      <c r="E29" s="161"/>
      <c r="F29" s="161"/>
      <c r="G29" s="161"/>
      <c r="H29" s="161"/>
      <c r="I29" s="162"/>
      <c r="J29" s="192"/>
      <c r="K29" s="192"/>
      <c r="L29" s="192"/>
      <c r="M29" s="192"/>
      <c r="N29" s="197"/>
    </row>
    <row r="30" spans="1:15" ht="36.75" customHeight="1" thickBot="1" x14ac:dyDescent="0.3">
      <c r="A30" s="483" t="s">
        <v>585</v>
      </c>
      <c r="B30" s="484"/>
      <c r="C30" s="484"/>
      <c r="D30" s="484"/>
      <c r="E30" s="484"/>
      <c r="F30" s="484"/>
      <c r="G30" s="484"/>
      <c r="H30" s="484"/>
      <c r="I30" s="484"/>
      <c r="J30" s="484"/>
      <c r="K30" s="484"/>
      <c r="L30" s="485"/>
      <c r="M30" s="167"/>
      <c r="N30" s="167"/>
      <c r="O30" s="347" t="s">
        <v>932</v>
      </c>
    </row>
    <row r="31" spans="1:15" ht="45" customHeight="1" thickBot="1" x14ac:dyDescent="0.3">
      <c r="A31" s="486"/>
      <c r="B31" s="487"/>
      <c r="C31" s="487"/>
      <c r="D31" s="487"/>
      <c r="E31" s="487"/>
      <c r="F31" s="487"/>
      <c r="G31" s="487"/>
      <c r="H31" s="487"/>
      <c r="I31" s="487"/>
      <c r="J31" s="487"/>
      <c r="K31" s="487"/>
      <c r="L31" s="488"/>
      <c r="M31" s="171"/>
      <c r="N31" s="171"/>
      <c r="O31" s="166" t="s">
        <v>933</v>
      </c>
    </row>
    <row r="32" spans="1:15" ht="67.5" customHeight="1" thickBot="1" x14ac:dyDescent="0.3">
      <c r="A32" s="486"/>
      <c r="B32" s="487"/>
      <c r="C32" s="487"/>
      <c r="D32" s="487"/>
      <c r="E32" s="487"/>
      <c r="F32" s="487"/>
      <c r="G32" s="487"/>
      <c r="H32" s="487"/>
      <c r="I32" s="487"/>
      <c r="J32" s="487"/>
      <c r="K32" s="487"/>
      <c r="L32" s="488"/>
      <c r="M32" s="167"/>
      <c r="N32" s="167"/>
      <c r="O32" s="165" t="s">
        <v>935</v>
      </c>
    </row>
    <row r="33" spans="1:15" ht="43.5" customHeight="1" thickBot="1" x14ac:dyDescent="0.3">
      <c r="A33" s="486"/>
      <c r="B33" s="487"/>
      <c r="C33" s="487"/>
      <c r="D33" s="487"/>
      <c r="E33" s="487"/>
      <c r="F33" s="487"/>
      <c r="G33" s="487"/>
      <c r="H33" s="487"/>
      <c r="I33" s="487"/>
      <c r="J33" s="487"/>
      <c r="K33" s="487"/>
      <c r="L33" s="488"/>
      <c r="M33" s="171"/>
      <c r="N33" s="171"/>
      <c r="O33" s="166" t="s">
        <v>934</v>
      </c>
    </row>
    <row r="34" spans="1:15" ht="65.25" customHeight="1" thickBot="1" x14ac:dyDescent="0.3">
      <c r="A34" s="489"/>
      <c r="B34" s="490"/>
      <c r="C34" s="490"/>
      <c r="D34" s="490"/>
      <c r="E34" s="490"/>
      <c r="F34" s="490"/>
      <c r="G34" s="490"/>
      <c r="H34" s="490"/>
      <c r="I34" s="490"/>
      <c r="J34" s="490"/>
      <c r="K34" s="490"/>
      <c r="L34" s="491"/>
      <c r="M34" s="167"/>
      <c r="N34" s="167"/>
      <c r="O34" s="165" t="s">
        <v>951</v>
      </c>
    </row>
  </sheetData>
  <mergeCells count="17">
    <mergeCell ref="A30:L34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E3:E4"/>
    <mergeCell ref="F3:F4"/>
    <mergeCell ref="G3:G4"/>
    <mergeCell ref="H3:H4"/>
    <mergeCell ref="I3:I4"/>
    <mergeCell ref="A1:N1"/>
  </mergeCells>
  <pageMargins left="0.31496062992125984" right="0.31496062992125984" top="0.31496062992125984" bottom="0.31496062992125984" header="0" footer="0"/>
  <pageSetup paperSize="9" scale="6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O42"/>
  <sheetViews>
    <sheetView topLeftCell="A35" workbookViewId="0">
      <selection activeCell="E3" sqref="E3:E4"/>
    </sheetView>
  </sheetViews>
  <sheetFormatPr defaultRowHeight="15" x14ac:dyDescent="0.25"/>
  <cols>
    <col min="1" max="1" width="4.7109375" customWidth="1"/>
    <col min="2" max="2" width="27" customWidth="1"/>
    <col min="3" max="3" width="9.7109375" customWidth="1"/>
    <col min="4" max="4" width="9.28515625" bestFit="1" customWidth="1"/>
    <col min="5" max="5" width="21" customWidth="1"/>
    <col min="6" max="6" width="16.7109375" customWidth="1"/>
    <col min="7" max="7" width="12.7109375" customWidth="1"/>
    <col min="8" max="8" width="13.28515625" customWidth="1"/>
    <col min="9" max="10" width="12.140625" customWidth="1"/>
    <col min="11" max="11" width="11.5703125" customWidth="1"/>
    <col min="12" max="12" width="8" customWidth="1"/>
    <col min="13" max="13" width="11.7109375" customWidth="1"/>
    <col min="14" max="14" width="12" customWidth="1"/>
    <col min="15" max="15" width="27" customWidth="1"/>
  </cols>
  <sheetData>
    <row r="1" spans="1:15" ht="18" customHeight="1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5" ht="17.25" customHeight="1" thickBot="1" x14ac:dyDescent="0.3">
      <c r="A2" s="494" t="s">
        <v>1049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6"/>
    </row>
    <row r="3" spans="1:15" ht="24.75" customHeight="1" x14ac:dyDescent="0.25">
      <c r="A3" s="458" t="s">
        <v>0</v>
      </c>
      <c r="B3" s="460" t="s">
        <v>929</v>
      </c>
      <c r="C3" s="460" t="s">
        <v>922</v>
      </c>
      <c r="D3" s="460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60" t="s">
        <v>924</v>
      </c>
      <c r="K3" s="460" t="s">
        <v>925</v>
      </c>
      <c r="L3" s="460" t="s">
        <v>926</v>
      </c>
      <c r="M3" s="460" t="s">
        <v>71</v>
      </c>
      <c r="N3" s="462" t="s">
        <v>70</v>
      </c>
    </row>
    <row r="4" spans="1:15" ht="24.75" customHeight="1" thickBot="1" x14ac:dyDescent="0.3">
      <c r="A4" s="459"/>
      <c r="B4" s="461"/>
      <c r="C4" s="461"/>
      <c r="D4" s="461"/>
      <c r="E4" s="445"/>
      <c r="F4" s="445"/>
      <c r="G4" s="445"/>
      <c r="H4" s="445"/>
      <c r="I4" s="445"/>
      <c r="J4" s="461"/>
      <c r="K4" s="461"/>
      <c r="L4" s="461"/>
      <c r="M4" s="461"/>
      <c r="N4" s="463"/>
    </row>
    <row r="5" spans="1:15" ht="14.25" customHeight="1" thickBot="1" x14ac:dyDescent="0.3">
      <c r="A5" s="271">
        <v>1</v>
      </c>
      <c r="B5" s="273">
        <v>2</v>
      </c>
      <c r="C5" s="273">
        <v>3</v>
      </c>
      <c r="D5" s="273">
        <v>4</v>
      </c>
      <c r="E5" s="273">
        <v>5</v>
      </c>
      <c r="F5" s="273">
        <v>6</v>
      </c>
      <c r="G5" s="273">
        <v>7</v>
      </c>
      <c r="H5" s="273">
        <v>8</v>
      </c>
      <c r="I5" s="273">
        <v>9</v>
      </c>
      <c r="J5" s="273">
        <v>10</v>
      </c>
      <c r="K5" s="273">
        <v>11</v>
      </c>
      <c r="L5" s="273">
        <v>12</v>
      </c>
      <c r="M5" s="273">
        <v>13</v>
      </c>
      <c r="N5" s="274">
        <v>14</v>
      </c>
    </row>
    <row r="6" spans="1:15" ht="36" x14ac:dyDescent="0.25">
      <c r="A6" s="209">
        <v>1</v>
      </c>
      <c r="B6" s="349" t="s">
        <v>458</v>
      </c>
      <c r="C6" s="348" t="s">
        <v>15</v>
      </c>
      <c r="D6" s="323">
        <v>3000</v>
      </c>
      <c r="E6" s="150"/>
      <c r="F6" s="150"/>
      <c r="G6" s="150"/>
      <c r="H6" s="150"/>
      <c r="I6" s="151"/>
      <c r="J6" s="151"/>
      <c r="K6" s="151"/>
      <c r="L6" s="151"/>
      <c r="M6" s="151"/>
      <c r="N6" s="194"/>
      <c r="O6" s="122"/>
    </row>
    <row r="7" spans="1:15" ht="24" x14ac:dyDescent="0.25">
      <c r="A7" s="174">
        <v>2</v>
      </c>
      <c r="B7" s="57" t="s">
        <v>457</v>
      </c>
      <c r="C7" s="180" t="s">
        <v>15</v>
      </c>
      <c r="D7" s="179">
        <v>100</v>
      </c>
      <c r="E7" s="108"/>
      <c r="F7" s="108"/>
      <c r="G7" s="108"/>
      <c r="H7" s="108"/>
      <c r="I7" s="83"/>
      <c r="J7" s="83"/>
      <c r="K7" s="83"/>
      <c r="L7" s="83"/>
      <c r="M7" s="83"/>
      <c r="N7" s="195"/>
    </row>
    <row r="8" spans="1:15" x14ac:dyDescent="0.25">
      <c r="A8" s="174">
        <v>3</v>
      </c>
      <c r="B8" s="54" t="s">
        <v>146</v>
      </c>
      <c r="C8" s="129" t="s">
        <v>15</v>
      </c>
      <c r="D8" s="130">
        <v>80</v>
      </c>
      <c r="E8" s="108"/>
      <c r="F8" s="108"/>
      <c r="G8" s="108"/>
      <c r="H8" s="108"/>
      <c r="I8" s="83"/>
      <c r="J8" s="83"/>
      <c r="K8" s="83"/>
      <c r="L8" s="83"/>
      <c r="M8" s="83"/>
      <c r="N8" s="195"/>
    </row>
    <row r="9" spans="1:15" x14ac:dyDescent="0.25">
      <c r="A9" s="174">
        <v>4</v>
      </c>
      <c r="B9" s="54" t="s">
        <v>147</v>
      </c>
      <c r="C9" s="129" t="s">
        <v>15</v>
      </c>
      <c r="D9" s="130">
        <v>120</v>
      </c>
      <c r="E9" s="108"/>
      <c r="F9" s="108"/>
      <c r="G9" s="108"/>
      <c r="H9" s="108"/>
      <c r="I9" s="83"/>
      <c r="J9" s="83"/>
      <c r="K9" s="83"/>
      <c r="L9" s="83"/>
      <c r="M9" s="83"/>
      <c r="N9" s="195"/>
    </row>
    <row r="10" spans="1:15" ht="60" x14ac:dyDescent="0.25">
      <c r="A10" s="174">
        <v>5</v>
      </c>
      <c r="B10" s="57" t="s">
        <v>1050</v>
      </c>
      <c r="C10" s="180" t="s">
        <v>15</v>
      </c>
      <c r="D10" s="179">
        <v>10</v>
      </c>
      <c r="E10" s="108"/>
      <c r="F10" s="108"/>
      <c r="G10" s="108"/>
      <c r="H10" s="108"/>
      <c r="I10" s="83"/>
      <c r="J10" s="83"/>
      <c r="K10" s="83"/>
      <c r="L10" s="83"/>
      <c r="M10" s="83"/>
      <c r="N10" s="195"/>
    </row>
    <row r="11" spans="1:15" ht="60" x14ac:dyDescent="0.25">
      <c r="A11" s="174">
        <v>6</v>
      </c>
      <c r="B11" s="57" t="s">
        <v>1051</v>
      </c>
      <c r="C11" s="180" t="s">
        <v>15</v>
      </c>
      <c r="D11" s="179">
        <v>120</v>
      </c>
      <c r="E11" s="108"/>
      <c r="F11" s="108"/>
      <c r="G11" s="108"/>
      <c r="H11" s="108"/>
      <c r="I11" s="83"/>
      <c r="J11" s="83"/>
      <c r="K11" s="83"/>
      <c r="L11" s="83"/>
      <c r="M11" s="83"/>
      <c r="N11" s="195"/>
    </row>
    <row r="12" spans="1:15" ht="36" x14ac:dyDescent="0.25">
      <c r="A12" s="174">
        <v>7</v>
      </c>
      <c r="B12" s="57" t="s">
        <v>945</v>
      </c>
      <c r="C12" s="180" t="s">
        <v>15</v>
      </c>
      <c r="D12" s="179">
        <v>40</v>
      </c>
      <c r="E12" s="108"/>
      <c r="F12" s="108"/>
      <c r="G12" s="108"/>
      <c r="H12" s="108"/>
      <c r="I12" s="83"/>
      <c r="J12" s="83"/>
      <c r="K12" s="83"/>
      <c r="L12" s="83"/>
      <c r="M12" s="83"/>
      <c r="N12" s="195"/>
    </row>
    <row r="13" spans="1:15" ht="36" x14ac:dyDescent="0.25">
      <c r="A13" s="174">
        <v>8</v>
      </c>
      <c r="B13" s="57" t="s">
        <v>946</v>
      </c>
      <c r="C13" s="180" t="s">
        <v>15</v>
      </c>
      <c r="D13" s="179">
        <v>35</v>
      </c>
      <c r="E13" s="108"/>
      <c r="F13" s="108"/>
      <c r="G13" s="108"/>
      <c r="H13" s="108"/>
      <c r="I13" s="83"/>
      <c r="J13" s="83"/>
      <c r="K13" s="83"/>
      <c r="L13" s="83"/>
      <c r="M13" s="83"/>
      <c r="N13" s="195"/>
    </row>
    <row r="14" spans="1:15" ht="24" x14ac:dyDescent="0.25">
      <c r="A14" s="174">
        <v>9</v>
      </c>
      <c r="B14" s="57" t="s">
        <v>459</v>
      </c>
      <c r="C14" s="180" t="s">
        <v>15</v>
      </c>
      <c r="D14" s="179">
        <v>80</v>
      </c>
      <c r="E14" s="108"/>
      <c r="F14" s="108"/>
      <c r="G14" s="108"/>
      <c r="H14" s="108"/>
      <c r="I14" s="83"/>
      <c r="J14" s="83"/>
      <c r="K14" s="83"/>
      <c r="L14" s="83"/>
      <c r="M14" s="83"/>
      <c r="N14" s="195"/>
    </row>
    <row r="15" spans="1:15" ht="28.5" customHeight="1" x14ac:dyDescent="0.25">
      <c r="A15" s="174">
        <v>10</v>
      </c>
      <c r="B15" s="57" t="s">
        <v>460</v>
      </c>
      <c r="C15" s="129" t="s">
        <v>15</v>
      </c>
      <c r="D15" s="179">
        <v>200</v>
      </c>
      <c r="E15" s="108"/>
      <c r="F15" s="108"/>
      <c r="G15" s="108"/>
      <c r="H15" s="108"/>
      <c r="I15" s="83"/>
      <c r="J15" s="83"/>
      <c r="K15" s="83"/>
      <c r="L15" s="83"/>
      <c r="M15" s="83"/>
      <c r="N15" s="195"/>
    </row>
    <row r="16" spans="1:15" ht="28.5" customHeight="1" x14ac:dyDescent="0.25">
      <c r="A16" s="174">
        <v>11</v>
      </c>
      <c r="B16" s="57" t="s">
        <v>461</v>
      </c>
      <c r="C16" s="129" t="s">
        <v>15</v>
      </c>
      <c r="D16" s="179">
        <v>200</v>
      </c>
      <c r="E16" s="108"/>
      <c r="F16" s="108"/>
      <c r="G16" s="108"/>
      <c r="H16" s="108"/>
      <c r="I16" s="83"/>
      <c r="J16" s="83"/>
      <c r="K16" s="83"/>
      <c r="L16" s="83"/>
      <c r="M16" s="83"/>
      <c r="N16" s="195"/>
    </row>
    <row r="17" spans="1:14" ht="30" customHeight="1" x14ac:dyDescent="0.25">
      <c r="A17" s="174">
        <v>12</v>
      </c>
      <c r="B17" s="54" t="s">
        <v>319</v>
      </c>
      <c r="C17" s="135" t="s">
        <v>15</v>
      </c>
      <c r="D17" s="236">
        <v>100</v>
      </c>
      <c r="E17" s="144"/>
      <c r="F17" s="144"/>
      <c r="G17" s="144"/>
      <c r="H17" s="144"/>
      <c r="I17" s="111"/>
      <c r="J17" s="83"/>
      <c r="K17" s="83"/>
      <c r="L17" s="111"/>
      <c r="M17" s="111"/>
      <c r="N17" s="247"/>
    </row>
    <row r="18" spans="1:14" ht="30.75" customHeight="1" x14ac:dyDescent="0.25">
      <c r="A18" s="174">
        <v>13</v>
      </c>
      <c r="B18" s="54" t="s">
        <v>320</v>
      </c>
      <c r="C18" s="135" t="s">
        <v>15</v>
      </c>
      <c r="D18" s="236">
        <v>140</v>
      </c>
      <c r="E18" s="144"/>
      <c r="F18" s="144"/>
      <c r="G18" s="144"/>
      <c r="H18" s="144"/>
      <c r="I18" s="111"/>
      <c r="J18" s="83"/>
      <c r="K18" s="83"/>
      <c r="L18" s="111"/>
      <c r="M18" s="111"/>
      <c r="N18" s="247"/>
    </row>
    <row r="19" spans="1:14" ht="27" customHeight="1" x14ac:dyDescent="0.25">
      <c r="A19" s="174">
        <v>14</v>
      </c>
      <c r="B19" s="54" t="s">
        <v>321</v>
      </c>
      <c r="C19" s="135" t="s">
        <v>15</v>
      </c>
      <c r="D19" s="177">
        <v>90</v>
      </c>
      <c r="E19" s="108"/>
      <c r="F19" s="108"/>
      <c r="G19" s="108"/>
      <c r="H19" s="108"/>
      <c r="I19" s="83"/>
      <c r="J19" s="83"/>
      <c r="K19" s="83"/>
      <c r="L19" s="111"/>
      <c r="M19" s="111"/>
      <c r="N19" s="247"/>
    </row>
    <row r="20" spans="1:14" ht="22.5" customHeight="1" x14ac:dyDescent="0.25">
      <c r="A20" s="174">
        <v>15</v>
      </c>
      <c r="B20" s="297" t="s">
        <v>463</v>
      </c>
      <c r="C20" s="135" t="s">
        <v>15</v>
      </c>
      <c r="D20" s="177">
        <v>120</v>
      </c>
      <c r="E20" s="108"/>
      <c r="F20" s="108"/>
      <c r="G20" s="108"/>
      <c r="H20" s="108"/>
      <c r="I20" s="83"/>
      <c r="J20" s="83"/>
      <c r="K20" s="83"/>
      <c r="L20" s="83"/>
      <c r="M20" s="83"/>
      <c r="N20" s="195"/>
    </row>
    <row r="21" spans="1:14" ht="22.5" customHeight="1" x14ac:dyDescent="0.25">
      <c r="A21" s="174">
        <v>16</v>
      </c>
      <c r="B21" s="297" t="s">
        <v>464</v>
      </c>
      <c r="C21" s="135" t="s">
        <v>15</v>
      </c>
      <c r="D21" s="177">
        <v>170</v>
      </c>
      <c r="E21" s="108"/>
      <c r="F21" s="108"/>
      <c r="G21" s="108"/>
      <c r="H21" s="108"/>
      <c r="I21" s="83"/>
      <c r="J21" s="83"/>
      <c r="K21" s="83"/>
      <c r="L21" s="83"/>
      <c r="M21" s="83"/>
      <c r="N21" s="195"/>
    </row>
    <row r="22" spans="1:14" ht="22.5" customHeight="1" x14ac:dyDescent="0.25">
      <c r="A22" s="174">
        <v>17</v>
      </c>
      <c r="B22" s="297" t="s">
        <v>1052</v>
      </c>
      <c r="C22" s="135" t="s">
        <v>15</v>
      </c>
      <c r="D22" s="177">
        <v>100</v>
      </c>
      <c r="E22" s="108"/>
      <c r="F22" s="108"/>
      <c r="G22" s="108"/>
      <c r="H22" s="108"/>
      <c r="I22" s="83"/>
      <c r="J22" s="83"/>
      <c r="K22" s="83"/>
      <c r="L22" s="83"/>
      <c r="M22" s="83"/>
      <c r="N22" s="195"/>
    </row>
    <row r="23" spans="1:14" ht="32.25" customHeight="1" x14ac:dyDescent="0.25">
      <c r="A23" s="174">
        <v>18</v>
      </c>
      <c r="B23" s="52" t="s">
        <v>19</v>
      </c>
      <c r="C23" s="135" t="s">
        <v>15</v>
      </c>
      <c r="D23" s="136">
        <v>15</v>
      </c>
      <c r="E23" s="144"/>
      <c r="F23" s="144"/>
      <c r="G23" s="144"/>
      <c r="H23" s="144"/>
      <c r="I23" s="111"/>
      <c r="J23" s="83"/>
      <c r="K23" s="83"/>
      <c r="L23" s="83"/>
      <c r="M23" s="83"/>
      <c r="N23" s="195"/>
    </row>
    <row r="24" spans="1:14" ht="54.75" customHeight="1" x14ac:dyDescent="0.25">
      <c r="A24" s="174">
        <v>19</v>
      </c>
      <c r="B24" s="54" t="s">
        <v>761</v>
      </c>
      <c r="C24" s="135" t="s">
        <v>15</v>
      </c>
      <c r="D24" s="136">
        <v>240</v>
      </c>
      <c r="E24" s="144"/>
      <c r="F24" s="144"/>
      <c r="G24" s="144"/>
      <c r="H24" s="144"/>
      <c r="I24" s="111"/>
      <c r="J24" s="83"/>
      <c r="K24" s="83"/>
      <c r="L24" s="196"/>
      <c r="M24" s="336"/>
      <c r="N24" s="195"/>
    </row>
    <row r="25" spans="1:14" ht="33" customHeight="1" x14ac:dyDescent="0.25">
      <c r="A25" s="174">
        <v>20</v>
      </c>
      <c r="B25" s="125" t="s">
        <v>1053</v>
      </c>
      <c r="C25" s="129" t="s">
        <v>15</v>
      </c>
      <c r="D25" s="130">
        <v>140</v>
      </c>
      <c r="E25" s="108"/>
      <c r="F25" s="108"/>
      <c r="G25" s="108"/>
      <c r="H25" s="108"/>
      <c r="I25" s="83"/>
      <c r="J25" s="83"/>
      <c r="K25" s="83"/>
      <c r="L25" s="83"/>
      <c r="M25" s="83"/>
      <c r="N25" s="195"/>
    </row>
    <row r="26" spans="1:14" ht="33" customHeight="1" x14ac:dyDescent="0.25">
      <c r="A26" s="174">
        <v>21</v>
      </c>
      <c r="B26" s="125" t="s">
        <v>1054</v>
      </c>
      <c r="C26" s="129" t="s">
        <v>15</v>
      </c>
      <c r="D26" s="130">
        <v>80</v>
      </c>
      <c r="E26" s="108"/>
      <c r="F26" s="108"/>
      <c r="G26" s="108"/>
      <c r="H26" s="108"/>
      <c r="I26" s="83"/>
      <c r="J26" s="83"/>
      <c r="K26" s="83"/>
      <c r="L26" s="83"/>
      <c r="M26" s="83"/>
      <c r="N26" s="195"/>
    </row>
    <row r="27" spans="1:14" ht="36" x14ac:dyDescent="0.25">
      <c r="A27" s="174">
        <v>22</v>
      </c>
      <c r="B27" s="297" t="s">
        <v>846</v>
      </c>
      <c r="C27" s="129" t="s">
        <v>15</v>
      </c>
      <c r="D27" s="130">
        <v>1000</v>
      </c>
      <c r="E27" s="108"/>
      <c r="F27" s="108"/>
      <c r="G27" s="108"/>
      <c r="H27" s="108"/>
      <c r="I27" s="83"/>
      <c r="J27" s="83"/>
      <c r="K27" s="83"/>
      <c r="L27" s="83"/>
      <c r="M27" s="83"/>
      <c r="N27" s="195"/>
    </row>
    <row r="28" spans="1:14" x14ac:dyDescent="0.25">
      <c r="A28" s="174">
        <v>23</v>
      </c>
      <c r="B28" s="297" t="s">
        <v>22</v>
      </c>
      <c r="C28" s="129" t="s">
        <v>15</v>
      </c>
      <c r="D28" s="130">
        <v>100</v>
      </c>
      <c r="E28" s="108"/>
      <c r="F28" s="108"/>
      <c r="G28" s="108"/>
      <c r="H28" s="108"/>
      <c r="I28" s="83"/>
      <c r="J28" s="83"/>
      <c r="K28" s="83"/>
      <c r="L28" s="83"/>
      <c r="M28" s="83"/>
      <c r="N28" s="195"/>
    </row>
    <row r="29" spans="1:14" x14ac:dyDescent="0.25">
      <c r="A29" s="174">
        <v>24</v>
      </c>
      <c r="B29" s="297" t="s">
        <v>23</v>
      </c>
      <c r="C29" s="129" t="s">
        <v>15</v>
      </c>
      <c r="D29" s="130">
        <v>100</v>
      </c>
      <c r="E29" s="108"/>
      <c r="F29" s="108"/>
      <c r="G29" s="108"/>
      <c r="H29" s="108"/>
      <c r="I29" s="83"/>
      <c r="J29" s="83"/>
      <c r="K29" s="83"/>
      <c r="L29" s="83"/>
      <c r="M29" s="83"/>
      <c r="N29" s="195"/>
    </row>
    <row r="30" spans="1:14" x14ac:dyDescent="0.25">
      <c r="A30" s="174">
        <v>25</v>
      </c>
      <c r="B30" s="297" t="s">
        <v>24</v>
      </c>
      <c r="C30" s="129" t="s">
        <v>15</v>
      </c>
      <c r="D30" s="130">
        <v>60</v>
      </c>
      <c r="E30" s="108"/>
      <c r="F30" s="108"/>
      <c r="G30" s="108"/>
      <c r="H30" s="108"/>
      <c r="I30" s="83"/>
      <c r="J30" s="83"/>
      <c r="K30" s="83"/>
      <c r="L30" s="83"/>
      <c r="M30" s="83"/>
      <c r="N30" s="195"/>
    </row>
    <row r="31" spans="1:14" ht="31.5" customHeight="1" x14ac:dyDescent="0.25">
      <c r="A31" s="174">
        <v>26</v>
      </c>
      <c r="B31" s="297" t="s">
        <v>760</v>
      </c>
      <c r="C31" s="129" t="s">
        <v>15</v>
      </c>
      <c r="D31" s="130">
        <v>80</v>
      </c>
      <c r="E31" s="108"/>
      <c r="F31" s="108"/>
      <c r="G31" s="108"/>
      <c r="H31" s="108"/>
      <c r="I31" s="83"/>
      <c r="J31" s="83"/>
      <c r="K31" s="83"/>
      <c r="L31" s="83"/>
      <c r="M31" s="83"/>
      <c r="N31" s="195"/>
    </row>
    <row r="32" spans="1:14" ht="21.75" customHeight="1" x14ac:dyDescent="0.25">
      <c r="A32" s="174">
        <v>27</v>
      </c>
      <c r="B32" s="297" t="s">
        <v>28</v>
      </c>
      <c r="C32" s="129" t="s">
        <v>15</v>
      </c>
      <c r="D32" s="130">
        <v>20</v>
      </c>
      <c r="E32" s="108"/>
      <c r="F32" s="108"/>
      <c r="G32" s="108"/>
      <c r="H32" s="108"/>
      <c r="I32" s="83"/>
      <c r="J32" s="83"/>
      <c r="K32" s="83"/>
      <c r="L32" s="83"/>
      <c r="M32" s="83"/>
      <c r="N32" s="195"/>
    </row>
    <row r="33" spans="1:15" ht="24" x14ac:dyDescent="0.25">
      <c r="A33" s="174">
        <v>28</v>
      </c>
      <c r="B33" s="123" t="s">
        <v>308</v>
      </c>
      <c r="C33" s="129" t="s">
        <v>15</v>
      </c>
      <c r="D33" s="304">
        <v>2</v>
      </c>
      <c r="E33" s="108"/>
      <c r="F33" s="108"/>
      <c r="G33" s="108"/>
      <c r="H33" s="108"/>
      <c r="I33" s="83"/>
      <c r="J33" s="83"/>
      <c r="K33" s="83"/>
      <c r="L33" s="111"/>
      <c r="M33" s="83"/>
      <c r="N33" s="195"/>
    </row>
    <row r="34" spans="1:15" ht="36" x14ac:dyDescent="0.25">
      <c r="A34" s="174">
        <v>29</v>
      </c>
      <c r="B34" s="54" t="s">
        <v>54</v>
      </c>
      <c r="C34" s="135" t="s">
        <v>15</v>
      </c>
      <c r="D34" s="177">
        <v>1600</v>
      </c>
      <c r="E34" s="108"/>
      <c r="F34" s="108"/>
      <c r="G34" s="108"/>
      <c r="H34" s="108"/>
      <c r="I34" s="83"/>
      <c r="J34" s="83"/>
      <c r="K34" s="83"/>
      <c r="L34" s="83"/>
      <c r="M34" s="83"/>
      <c r="N34" s="195"/>
    </row>
    <row r="35" spans="1:15" s="11" customFormat="1" ht="78" customHeight="1" x14ac:dyDescent="0.25">
      <c r="A35" s="174">
        <v>30</v>
      </c>
      <c r="B35" s="54" t="s">
        <v>1055</v>
      </c>
      <c r="C35" s="135" t="s">
        <v>15</v>
      </c>
      <c r="D35" s="177">
        <v>100</v>
      </c>
      <c r="E35" s="108"/>
      <c r="F35" s="108"/>
      <c r="G35" s="108"/>
      <c r="H35" s="108"/>
      <c r="I35" s="83"/>
      <c r="J35" s="83"/>
      <c r="K35" s="83"/>
      <c r="L35" s="83"/>
      <c r="M35" s="83"/>
      <c r="N35" s="195"/>
    </row>
    <row r="36" spans="1:15" ht="79.5" customHeight="1" x14ac:dyDescent="0.25">
      <c r="A36" s="174">
        <v>31</v>
      </c>
      <c r="B36" s="62" t="s">
        <v>1056</v>
      </c>
      <c r="C36" s="137" t="s">
        <v>15</v>
      </c>
      <c r="D36" s="232">
        <v>400</v>
      </c>
      <c r="E36" s="143"/>
      <c r="F36" s="143"/>
      <c r="G36" s="143"/>
      <c r="H36" s="143"/>
      <c r="I36" s="116"/>
      <c r="J36" s="83"/>
      <c r="K36" s="116"/>
      <c r="L36" s="116"/>
      <c r="M36" s="116"/>
      <c r="N36" s="325"/>
    </row>
    <row r="37" spans="1:15" ht="42" customHeight="1" thickBot="1" x14ac:dyDescent="0.3">
      <c r="A37" s="176">
        <v>32</v>
      </c>
      <c r="B37" s="350" t="s">
        <v>366</v>
      </c>
      <c r="C37" s="181" t="s">
        <v>15</v>
      </c>
      <c r="D37" s="182">
        <v>400</v>
      </c>
      <c r="E37" s="193"/>
      <c r="F37" s="193"/>
      <c r="G37" s="193"/>
      <c r="H37" s="193"/>
      <c r="I37" s="192"/>
      <c r="J37" s="192"/>
      <c r="K37" s="162"/>
      <c r="L37" s="192"/>
      <c r="M37" s="192"/>
      <c r="N37" s="292"/>
    </row>
    <row r="38" spans="1:15" ht="33" customHeight="1" thickBot="1" x14ac:dyDescent="0.3">
      <c r="A38" s="483" t="s">
        <v>585</v>
      </c>
      <c r="B38" s="484"/>
      <c r="C38" s="484"/>
      <c r="D38" s="484"/>
      <c r="E38" s="484"/>
      <c r="F38" s="484"/>
      <c r="G38" s="484"/>
      <c r="H38" s="484"/>
      <c r="I38" s="484"/>
      <c r="J38" s="484"/>
      <c r="K38" s="484"/>
      <c r="L38" s="485"/>
      <c r="M38" s="167"/>
      <c r="N38" s="167"/>
      <c r="O38" s="347" t="s">
        <v>932</v>
      </c>
    </row>
    <row r="39" spans="1:15" ht="44.25" customHeight="1" thickBot="1" x14ac:dyDescent="0.3">
      <c r="A39" s="486"/>
      <c r="B39" s="487"/>
      <c r="C39" s="487"/>
      <c r="D39" s="487"/>
      <c r="E39" s="487"/>
      <c r="F39" s="487"/>
      <c r="G39" s="487"/>
      <c r="H39" s="487"/>
      <c r="I39" s="487"/>
      <c r="J39" s="487"/>
      <c r="K39" s="487"/>
      <c r="L39" s="488"/>
      <c r="M39" s="332"/>
      <c r="N39" s="332"/>
      <c r="O39" s="166" t="s">
        <v>933</v>
      </c>
    </row>
    <row r="40" spans="1:15" ht="72" customHeight="1" thickBot="1" x14ac:dyDescent="0.3">
      <c r="A40" s="486"/>
      <c r="B40" s="487"/>
      <c r="C40" s="487"/>
      <c r="D40" s="487"/>
      <c r="E40" s="487"/>
      <c r="F40" s="487"/>
      <c r="G40" s="487"/>
      <c r="H40" s="487"/>
      <c r="I40" s="487"/>
      <c r="J40" s="487"/>
      <c r="K40" s="487"/>
      <c r="L40" s="488"/>
      <c r="M40" s="333"/>
      <c r="N40" s="333"/>
      <c r="O40" s="165" t="s">
        <v>935</v>
      </c>
    </row>
    <row r="41" spans="1:15" ht="44.25" customHeight="1" thickBot="1" x14ac:dyDescent="0.3">
      <c r="A41" s="486"/>
      <c r="B41" s="487"/>
      <c r="C41" s="487"/>
      <c r="D41" s="487"/>
      <c r="E41" s="487"/>
      <c r="F41" s="487"/>
      <c r="G41" s="487"/>
      <c r="H41" s="487"/>
      <c r="I41" s="487"/>
      <c r="J41" s="487"/>
      <c r="K41" s="487"/>
      <c r="L41" s="488"/>
      <c r="M41" s="332"/>
      <c r="N41" s="332"/>
      <c r="O41" s="166" t="s">
        <v>934</v>
      </c>
    </row>
    <row r="42" spans="1:15" ht="73.5" customHeight="1" thickBot="1" x14ac:dyDescent="0.3">
      <c r="A42" s="489"/>
      <c r="B42" s="490"/>
      <c r="C42" s="490"/>
      <c r="D42" s="490"/>
      <c r="E42" s="490"/>
      <c r="F42" s="490"/>
      <c r="G42" s="490"/>
      <c r="H42" s="490"/>
      <c r="I42" s="490"/>
      <c r="J42" s="490"/>
      <c r="K42" s="490"/>
      <c r="L42" s="491"/>
      <c r="M42" s="333"/>
      <c r="N42" s="333"/>
      <c r="O42" s="165" t="s">
        <v>951</v>
      </c>
    </row>
  </sheetData>
  <mergeCells count="17">
    <mergeCell ref="I3:I4"/>
    <mergeCell ref="A1:N1"/>
    <mergeCell ref="A38:L42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E3:E4"/>
    <mergeCell ref="F3:F4"/>
    <mergeCell ref="G3:G4"/>
    <mergeCell ref="H3:H4"/>
  </mergeCells>
  <pageMargins left="0.31496062992125984" right="0.31496062992125984" top="0.31496062992125984" bottom="0.31496062992125984" header="0" footer="0"/>
  <pageSetup paperSize="9" scale="6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AC17"/>
  <sheetViews>
    <sheetView topLeftCell="A3" zoomScaleNormal="100" workbookViewId="0">
      <selection activeCell="I10" sqref="I10"/>
    </sheetView>
  </sheetViews>
  <sheetFormatPr defaultRowHeight="15" x14ac:dyDescent="0.25"/>
  <cols>
    <col min="1" max="1" width="5.42578125" customWidth="1"/>
    <col min="2" max="2" width="27" customWidth="1"/>
    <col min="3" max="3" width="10.28515625" customWidth="1"/>
    <col min="5" max="5" width="20.5703125" customWidth="1"/>
    <col min="6" max="6" width="16.85546875" customWidth="1"/>
    <col min="7" max="7" width="15.5703125" customWidth="1"/>
    <col min="8" max="8" width="12.140625" customWidth="1"/>
    <col min="9" max="9" width="11.7109375" customWidth="1"/>
    <col min="10" max="10" width="12.85546875" customWidth="1"/>
    <col min="11" max="11" width="12.28515625" customWidth="1"/>
    <col min="12" max="12" width="9.140625" customWidth="1"/>
    <col min="13" max="13" width="12.5703125" customWidth="1"/>
    <col min="14" max="14" width="13.28515625" customWidth="1"/>
    <col min="15" max="15" width="27.85546875" customWidth="1"/>
  </cols>
  <sheetData>
    <row r="1" spans="1:29" ht="19.5" customHeight="1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29" ht="18.75" customHeight="1" thickBot="1" x14ac:dyDescent="0.3">
      <c r="A2" s="494" t="s">
        <v>1057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6"/>
    </row>
    <row r="3" spans="1:29" ht="24.75" customHeight="1" x14ac:dyDescent="0.25">
      <c r="A3" s="475" t="s">
        <v>0</v>
      </c>
      <c r="B3" s="444" t="s">
        <v>929</v>
      </c>
      <c r="C3" s="444" t="s">
        <v>922</v>
      </c>
      <c r="D3" s="444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44" t="s">
        <v>924</v>
      </c>
      <c r="K3" s="444" t="s">
        <v>925</v>
      </c>
      <c r="L3" s="444" t="s">
        <v>926</v>
      </c>
      <c r="M3" s="444" t="s">
        <v>71</v>
      </c>
      <c r="N3" s="464" t="s">
        <v>70</v>
      </c>
    </row>
    <row r="4" spans="1:29" x14ac:dyDescent="0.25">
      <c r="A4" s="524"/>
      <c r="B4" s="522"/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3"/>
    </row>
    <row r="5" spans="1:29" ht="6.75" customHeight="1" thickBot="1" x14ac:dyDescent="0.3">
      <c r="A5" s="476"/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65"/>
    </row>
    <row r="6" spans="1:29" ht="15.75" thickBot="1" x14ac:dyDescent="0.3">
      <c r="A6" s="271">
        <v>1</v>
      </c>
      <c r="B6" s="272">
        <v>2</v>
      </c>
      <c r="C6" s="273">
        <v>3</v>
      </c>
      <c r="D6" s="273">
        <v>4</v>
      </c>
      <c r="E6" s="273">
        <v>5</v>
      </c>
      <c r="F6" s="273">
        <v>6</v>
      </c>
      <c r="G6" s="273">
        <v>7</v>
      </c>
      <c r="H6" s="273">
        <v>8</v>
      </c>
      <c r="I6" s="273">
        <v>9</v>
      </c>
      <c r="J6" s="273">
        <v>10</v>
      </c>
      <c r="K6" s="273">
        <v>11</v>
      </c>
      <c r="L6" s="273">
        <v>12</v>
      </c>
      <c r="M6" s="273">
        <v>13</v>
      </c>
      <c r="N6" s="274">
        <v>14</v>
      </c>
    </row>
    <row r="7" spans="1:29" ht="53.25" customHeight="1" x14ac:dyDescent="0.25">
      <c r="A7" s="351">
        <v>1</v>
      </c>
      <c r="B7" s="352" t="s">
        <v>1058</v>
      </c>
      <c r="C7" s="212" t="s">
        <v>15</v>
      </c>
      <c r="D7" s="212">
        <v>170</v>
      </c>
      <c r="E7" s="216"/>
      <c r="F7" s="216"/>
      <c r="G7" s="216"/>
      <c r="H7" s="216"/>
      <c r="I7" s="215"/>
      <c r="J7" s="215"/>
      <c r="K7" s="215"/>
      <c r="L7" s="215"/>
      <c r="M7" s="215"/>
      <c r="N7" s="246"/>
      <c r="O7" s="493"/>
      <c r="P7" s="493"/>
      <c r="Q7" s="493"/>
      <c r="R7" s="493"/>
      <c r="S7" s="493"/>
      <c r="T7" s="493"/>
      <c r="U7" s="493"/>
      <c r="V7" s="493"/>
      <c r="W7" s="493"/>
      <c r="X7" s="493"/>
      <c r="Y7" s="493"/>
      <c r="Z7" s="493"/>
      <c r="AA7" s="493"/>
      <c r="AB7" s="493"/>
      <c r="AC7" s="493"/>
    </row>
    <row r="8" spans="1:29" ht="45.75" customHeight="1" x14ac:dyDescent="0.25">
      <c r="A8" s="353">
        <v>2</v>
      </c>
      <c r="B8" s="260" t="s">
        <v>1059</v>
      </c>
      <c r="C8" s="138" t="s">
        <v>15</v>
      </c>
      <c r="D8" s="138">
        <v>90</v>
      </c>
      <c r="E8" s="142"/>
      <c r="F8" s="142"/>
      <c r="G8" s="142"/>
      <c r="H8" s="142"/>
      <c r="I8" s="119"/>
      <c r="J8" s="111"/>
      <c r="K8" s="119"/>
      <c r="L8" s="111"/>
      <c r="M8" s="111"/>
      <c r="N8" s="356"/>
    </row>
    <row r="9" spans="1:29" ht="45" customHeight="1" x14ac:dyDescent="0.25">
      <c r="A9" s="354">
        <v>3</v>
      </c>
      <c r="B9" s="261" t="s">
        <v>1060</v>
      </c>
      <c r="C9" s="136" t="s">
        <v>15</v>
      </c>
      <c r="D9" s="136">
        <v>15</v>
      </c>
      <c r="E9" s="144"/>
      <c r="F9" s="144"/>
      <c r="G9" s="144"/>
      <c r="H9" s="144"/>
      <c r="I9" s="111"/>
      <c r="J9" s="111"/>
      <c r="K9" s="111"/>
      <c r="L9" s="357"/>
      <c r="M9" s="358"/>
      <c r="N9" s="247"/>
    </row>
    <row r="10" spans="1:29" ht="51" customHeight="1" x14ac:dyDescent="0.25">
      <c r="A10" s="355">
        <v>4</v>
      </c>
      <c r="B10" s="297" t="s">
        <v>859</v>
      </c>
      <c r="C10" s="129" t="s">
        <v>15</v>
      </c>
      <c r="D10" s="130">
        <v>80</v>
      </c>
      <c r="E10" s="108"/>
      <c r="F10" s="108"/>
      <c r="G10" s="108"/>
      <c r="H10" s="108"/>
      <c r="I10" s="83"/>
      <c r="J10" s="111"/>
      <c r="K10" s="83"/>
      <c r="L10" s="83"/>
      <c r="M10" s="83"/>
      <c r="N10" s="195"/>
    </row>
    <row r="11" spans="1:29" s="11" customFormat="1" ht="48" x14ac:dyDescent="0.25">
      <c r="A11" s="186">
        <v>5</v>
      </c>
      <c r="B11" s="297" t="s">
        <v>248</v>
      </c>
      <c r="C11" s="129" t="s">
        <v>15</v>
      </c>
      <c r="D11" s="130">
        <v>260</v>
      </c>
      <c r="E11" s="108"/>
      <c r="F11" s="108"/>
      <c r="G11" s="108"/>
      <c r="H11" s="108"/>
      <c r="I11" s="83"/>
      <c r="J11" s="111"/>
      <c r="K11" s="83"/>
      <c r="L11" s="83"/>
      <c r="M11" s="83"/>
      <c r="N11" s="195"/>
    </row>
    <row r="12" spans="1:29" ht="36.75" thickBot="1" x14ac:dyDescent="0.3">
      <c r="A12" s="289">
        <v>6</v>
      </c>
      <c r="B12" s="346" t="s">
        <v>236</v>
      </c>
      <c r="C12" s="181" t="s">
        <v>15</v>
      </c>
      <c r="D12" s="182">
        <v>12</v>
      </c>
      <c r="E12" s="193"/>
      <c r="F12" s="193"/>
      <c r="G12" s="193"/>
      <c r="H12" s="193"/>
      <c r="I12" s="192"/>
      <c r="J12" s="162"/>
      <c r="K12" s="192"/>
      <c r="L12" s="192"/>
      <c r="M12" s="192"/>
      <c r="N12" s="197"/>
    </row>
    <row r="13" spans="1:29" ht="34.5" customHeight="1" thickBot="1" x14ac:dyDescent="0.3">
      <c r="A13" s="483" t="s">
        <v>585</v>
      </c>
      <c r="B13" s="484"/>
      <c r="C13" s="484"/>
      <c r="D13" s="484"/>
      <c r="E13" s="484"/>
      <c r="F13" s="484"/>
      <c r="G13" s="484"/>
      <c r="H13" s="484"/>
      <c r="I13" s="484"/>
      <c r="J13" s="484"/>
      <c r="K13" s="484"/>
      <c r="L13" s="485"/>
      <c r="M13" s="167"/>
      <c r="N13" s="334"/>
      <c r="O13" s="347" t="s">
        <v>932</v>
      </c>
    </row>
    <row r="14" spans="1:29" ht="42.75" customHeight="1" thickBot="1" x14ac:dyDescent="0.3">
      <c r="A14" s="486"/>
      <c r="B14" s="487"/>
      <c r="C14" s="487"/>
      <c r="D14" s="487"/>
      <c r="E14" s="487"/>
      <c r="F14" s="487"/>
      <c r="G14" s="487"/>
      <c r="H14" s="487"/>
      <c r="I14" s="487"/>
      <c r="J14" s="487"/>
      <c r="K14" s="487"/>
      <c r="L14" s="488"/>
      <c r="M14" s="204"/>
      <c r="N14" s="171"/>
      <c r="O14" s="166" t="s">
        <v>933</v>
      </c>
    </row>
    <row r="15" spans="1:29" ht="69.75" customHeight="1" thickBot="1" x14ac:dyDescent="0.3">
      <c r="A15" s="486"/>
      <c r="B15" s="487"/>
      <c r="C15" s="487"/>
      <c r="D15" s="487"/>
      <c r="E15" s="487"/>
      <c r="F15" s="487"/>
      <c r="G15" s="487"/>
      <c r="H15" s="487"/>
      <c r="I15" s="487"/>
      <c r="J15" s="487"/>
      <c r="K15" s="487"/>
      <c r="L15" s="488"/>
      <c r="M15" s="167"/>
      <c r="N15" s="167"/>
      <c r="O15" s="165" t="s">
        <v>935</v>
      </c>
    </row>
    <row r="16" spans="1:29" ht="43.5" customHeight="1" thickBot="1" x14ac:dyDescent="0.3">
      <c r="A16" s="486"/>
      <c r="B16" s="487"/>
      <c r="C16" s="487"/>
      <c r="D16" s="487"/>
      <c r="E16" s="487"/>
      <c r="F16" s="487"/>
      <c r="G16" s="487"/>
      <c r="H16" s="487"/>
      <c r="I16" s="487"/>
      <c r="J16" s="487"/>
      <c r="K16" s="487"/>
      <c r="L16" s="488"/>
      <c r="M16" s="204"/>
      <c r="N16" s="171"/>
      <c r="O16" s="166" t="s">
        <v>934</v>
      </c>
    </row>
    <row r="17" spans="1:15" ht="72.75" customHeight="1" thickBot="1" x14ac:dyDescent="0.3">
      <c r="A17" s="489"/>
      <c r="B17" s="490"/>
      <c r="C17" s="490"/>
      <c r="D17" s="490"/>
      <c r="E17" s="490"/>
      <c r="F17" s="490"/>
      <c r="G17" s="490"/>
      <c r="H17" s="490"/>
      <c r="I17" s="490"/>
      <c r="J17" s="490"/>
      <c r="K17" s="490"/>
      <c r="L17" s="491"/>
      <c r="M17" s="167"/>
      <c r="N17" s="167"/>
      <c r="O17" s="165" t="s">
        <v>951</v>
      </c>
    </row>
  </sheetData>
  <mergeCells count="18">
    <mergeCell ref="A13:L17"/>
    <mergeCell ref="A1:N1"/>
    <mergeCell ref="B3:B5"/>
    <mergeCell ref="A3:A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A2:N2"/>
    <mergeCell ref="O7:AC7"/>
  </mergeCells>
  <pageMargins left="0.31496062992125984" right="0.31496062992125984" top="0.31496062992125984" bottom="0.31496062992125984" header="0" footer="0"/>
  <pageSetup paperSize="9" scale="6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O37"/>
  <sheetViews>
    <sheetView topLeftCell="A21" zoomScaleNormal="100" workbookViewId="0">
      <selection activeCell="N33" sqref="N33"/>
    </sheetView>
  </sheetViews>
  <sheetFormatPr defaultRowHeight="15" x14ac:dyDescent="0.25"/>
  <cols>
    <col min="1" max="1" width="5.42578125" customWidth="1"/>
    <col min="2" max="2" width="27" customWidth="1"/>
    <col min="3" max="3" width="9.7109375" customWidth="1"/>
    <col min="5" max="5" width="24.7109375" customWidth="1"/>
    <col min="6" max="6" width="16" customWidth="1"/>
    <col min="7" max="7" width="14.140625" customWidth="1"/>
    <col min="8" max="8" width="11.7109375" customWidth="1"/>
    <col min="9" max="9" width="10.85546875" customWidth="1"/>
    <col min="10" max="10" width="11.85546875" customWidth="1"/>
    <col min="11" max="11" width="12.140625" customWidth="1"/>
    <col min="12" max="12" width="7" customWidth="1"/>
    <col min="13" max="13" width="10.5703125" customWidth="1"/>
    <col min="14" max="14" width="11.140625" customWidth="1"/>
    <col min="15" max="15" width="28" customWidth="1"/>
  </cols>
  <sheetData>
    <row r="1" spans="1:14" ht="15.75" thickBot="1" x14ac:dyDescent="0.3">
      <c r="A1" s="525" t="s">
        <v>927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7"/>
    </row>
    <row r="2" spans="1:14" ht="15.75" thickBot="1" x14ac:dyDescent="0.3">
      <c r="A2" s="494" t="s">
        <v>57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6"/>
    </row>
    <row r="3" spans="1:14" ht="28.5" customHeight="1" x14ac:dyDescent="0.25">
      <c r="A3" s="458" t="s">
        <v>0</v>
      </c>
      <c r="B3" s="460" t="s">
        <v>929</v>
      </c>
      <c r="C3" s="460" t="s">
        <v>922</v>
      </c>
      <c r="D3" s="460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60" t="s">
        <v>924</v>
      </c>
      <c r="K3" s="460" t="s">
        <v>925</v>
      </c>
      <c r="L3" s="460" t="s">
        <v>926</v>
      </c>
      <c r="M3" s="460" t="s">
        <v>71</v>
      </c>
      <c r="N3" s="462" t="s">
        <v>70</v>
      </c>
    </row>
    <row r="4" spans="1:14" ht="15.75" thickBot="1" x14ac:dyDescent="0.3">
      <c r="A4" s="459"/>
      <c r="B4" s="461"/>
      <c r="C4" s="461"/>
      <c r="D4" s="461"/>
      <c r="E4" s="445"/>
      <c r="F4" s="445"/>
      <c r="G4" s="445"/>
      <c r="H4" s="445"/>
      <c r="I4" s="445"/>
      <c r="J4" s="461"/>
      <c r="K4" s="461"/>
      <c r="L4" s="461"/>
      <c r="M4" s="461"/>
      <c r="N4" s="463"/>
    </row>
    <row r="5" spans="1:14" ht="13.5" customHeight="1" thickBot="1" x14ac:dyDescent="0.3">
      <c r="A5" s="271">
        <v>1</v>
      </c>
      <c r="B5" s="273">
        <v>2</v>
      </c>
      <c r="C5" s="273">
        <v>3</v>
      </c>
      <c r="D5" s="273">
        <v>4</v>
      </c>
      <c r="E5" s="273">
        <v>5</v>
      </c>
      <c r="F5" s="273">
        <v>6</v>
      </c>
      <c r="G5" s="273">
        <v>7</v>
      </c>
      <c r="H5" s="273">
        <v>8</v>
      </c>
      <c r="I5" s="273">
        <v>9</v>
      </c>
      <c r="J5" s="273">
        <v>10</v>
      </c>
      <c r="K5" s="273">
        <v>11</v>
      </c>
      <c r="L5" s="273">
        <v>12</v>
      </c>
      <c r="M5" s="273">
        <v>13</v>
      </c>
      <c r="N5" s="274">
        <v>14</v>
      </c>
    </row>
    <row r="6" spans="1:14" ht="18.75" customHeight="1" x14ac:dyDescent="0.25">
      <c r="A6" s="183">
        <v>1</v>
      </c>
      <c r="B6" s="359" t="s">
        <v>811</v>
      </c>
      <c r="C6" s="149" t="s">
        <v>15</v>
      </c>
      <c r="D6" s="149">
        <v>3</v>
      </c>
      <c r="E6" s="150"/>
      <c r="F6" s="150"/>
      <c r="G6" s="150"/>
      <c r="H6" s="150"/>
      <c r="I6" s="151"/>
      <c r="J6" s="151"/>
      <c r="K6" s="151"/>
      <c r="L6" s="151"/>
      <c r="M6" s="151"/>
      <c r="N6" s="194"/>
    </row>
    <row r="7" spans="1:14" ht="24" x14ac:dyDescent="0.25">
      <c r="A7" s="186">
        <v>2</v>
      </c>
      <c r="B7" s="297" t="s">
        <v>663</v>
      </c>
      <c r="C7" s="130" t="s">
        <v>15</v>
      </c>
      <c r="D7" s="134">
        <v>2</v>
      </c>
      <c r="E7" s="143"/>
      <c r="F7" s="143"/>
      <c r="G7" s="143"/>
      <c r="H7" s="143"/>
      <c r="I7" s="116"/>
      <c r="J7" s="83"/>
      <c r="K7" s="83"/>
      <c r="L7" s="83"/>
      <c r="M7" s="83"/>
      <c r="N7" s="195"/>
    </row>
    <row r="8" spans="1:14" ht="24" x14ac:dyDescent="0.25">
      <c r="A8" s="186">
        <v>3</v>
      </c>
      <c r="B8" s="297" t="s">
        <v>664</v>
      </c>
      <c r="C8" s="130" t="s">
        <v>15</v>
      </c>
      <c r="D8" s="134">
        <v>10</v>
      </c>
      <c r="E8" s="143"/>
      <c r="F8" s="143"/>
      <c r="G8" s="143"/>
      <c r="H8" s="143"/>
      <c r="I8" s="116"/>
      <c r="J8" s="83"/>
      <c r="K8" s="83"/>
      <c r="L8" s="83"/>
      <c r="M8" s="83"/>
      <c r="N8" s="195"/>
    </row>
    <row r="9" spans="1:14" ht="24" x14ac:dyDescent="0.25">
      <c r="A9" s="186">
        <v>4</v>
      </c>
      <c r="B9" s="297" t="s">
        <v>665</v>
      </c>
      <c r="C9" s="130" t="s">
        <v>15</v>
      </c>
      <c r="D9" s="134">
        <v>20</v>
      </c>
      <c r="E9" s="143"/>
      <c r="F9" s="143"/>
      <c r="G9" s="143"/>
      <c r="H9" s="143"/>
      <c r="I9" s="116"/>
      <c r="J9" s="83"/>
      <c r="K9" s="83"/>
      <c r="L9" s="83"/>
      <c r="M9" s="83"/>
      <c r="N9" s="195"/>
    </row>
    <row r="10" spans="1:14" ht="24" x14ac:dyDescent="0.25">
      <c r="A10" s="186">
        <v>5</v>
      </c>
      <c r="B10" s="297" t="s">
        <v>666</v>
      </c>
      <c r="C10" s="130" t="s">
        <v>15</v>
      </c>
      <c r="D10" s="130">
        <v>40</v>
      </c>
      <c r="E10" s="108"/>
      <c r="F10" s="108"/>
      <c r="G10" s="108"/>
      <c r="H10" s="108"/>
      <c r="I10" s="83"/>
      <c r="J10" s="83"/>
      <c r="K10" s="83"/>
      <c r="L10" s="83"/>
      <c r="M10" s="83"/>
      <c r="N10" s="195"/>
    </row>
    <row r="11" spans="1:14" ht="24" x14ac:dyDescent="0.25">
      <c r="A11" s="186">
        <v>6</v>
      </c>
      <c r="B11" s="297" t="s">
        <v>667</v>
      </c>
      <c r="C11" s="130" t="s">
        <v>15</v>
      </c>
      <c r="D11" s="130">
        <v>20</v>
      </c>
      <c r="E11" s="108"/>
      <c r="F11" s="108"/>
      <c r="G11" s="108"/>
      <c r="H11" s="108"/>
      <c r="I11" s="83"/>
      <c r="J11" s="83"/>
      <c r="K11" s="83"/>
      <c r="L11" s="83"/>
      <c r="M11" s="83"/>
      <c r="N11" s="195"/>
    </row>
    <row r="12" spans="1:14" ht="27" customHeight="1" x14ac:dyDescent="0.25">
      <c r="A12" s="186">
        <v>7</v>
      </c>
      <c r="B12" s="297" t="s">
        <v>728</v>
      </c>
      <c r="C12" s="130" t="s">
        <v>15</v>
      </c>
      <c r="D12" s="130">
        <v>40</v>
      </c>
      <c r="E12" s="108"/>
      <c r="F12" s="108"/>
      <c r="G12" s="108"/>
      <c r="H12" s="108"/>
      <c r="I12" s="83"/>
      <c r="J12" s="83"/>
      <c r="K12" s="83"/>
      <c r="L12" s="83"/>
      <c r="M12" s="83"/>
      <c r="N12" s="195"/>
    </row>
    <row r="13" spans="1:14" ht="24" x14ac:dyDescent="0.25">
      <c r="A13" s="186">
        <v>8</v>
      </c>
      <c r="B13" s="188" t="s">
        <v>813</v>
      </c>
      <c r="C13" s="130" t="s">
        <v>15</v>
      </c>
      <c r="D13" s="130">
        <v>8</v>
      </c>
      <c r="E13" s="108"/>
      <c r="F13" s="108"/>
      <c r="G13" s="108"/>
      <c r="H13" s="108"/>
      <c r="I13" s="83"/>
      <c r="J13" s="83"/>
      <c r="K13" s="83"/>
      <c r="L13" s="83"/>
      <c r="M13" s="83"/>
      <c r="N13" s="195"/>
    </row>
    <row r="14" spans="1:14" ht="24" x14ac:dyDescent="0.25">
      <c r="A14" s="186">
        <v>9</v>
      </c>
      <c r="B14" s="265" t="s">
        <v>814</v>
      </c>
      <c r="C14" s="130" t="s">
        <v>15</v>
      </c>
      <c r="D14" s="130">
        <v>3</v>
      </c>
      <c r="E14" s="108"/>
      <c r="F14" s="108"/>
      <c r="G14" s="108"/>
      <c r="H14" s="108"/>
      <c r="I14" s="83"/>
      <c r="J14" s="83"/>
      <c r="K14" s="83"/>
      <c r="L14" s="83"/>
      <c r="M14" s="83"/>
      <c r="N14" s="195"/>
    </row>
    <row r="15" spans="1:14" ht="24" x14ac:dyDescent="0.25">
      <c r="A15" s="186">
        <v>10</v>
      </c>
      <c r="B15" s="60" t="s">
        <v>662</v>
      </c>
      <c r="C15" s="130" t="s">
        <v>15</v>
      </c>
      <c r="D15" s="130">
        <v>6</v>
      </c>
      <c r="E15" s="108"/>
      <c r="F15" s="108"/>
      <c r="G15" s="108"/>
      <c r="H15" s="108"/>
      <c r="I15" s="83"/>
      <c r="J15" s="83"/>
      <c r="K15" s="83"/>
      <c r="L15" s="83"/>
      <c r="M15" s="83"/>
      <c r="N15" s="195"/>
    </row>
    <row r="16" spans="1:14" ht="24" x14ac:dyDescent="0.25">
      <c r="A16" s="186">
        <v>11</v>
      </c>
      <c r="B16" s="60" t="s">
        <v>661</v>
      </c>
      <c r="C16" s="130" t="s">
        <v>15</v>
      </c>
      <c r="D16" s="130">
        <v>8</v>
      </c>
      <c r="E16" s="108"/>
      <c r="F16" s="108"/>
      <c r="G16" s="108"/>
      <c r="H16" s="108"/>
      <c r="I16" s="83"/>
      <c r="J16" s="83"/>
      <c r="K16" s="83"/>
      <c r="L16" s="83"/>
      <c r="M16" s="83"/>
      <c r="N16" s="195"/>
    </row>
    <row r="17" spans="1:14" ht="24" x14ac:dyDescent="0.25">
      <c r="A17" s="186">
        <v>12</v>
      </c>
      <c r="B17" s="60" t="s">
        <v>815</v>
      </c>
      <c r="C17" s="130" t="s">
        <v>15</v>
      </c>
      <c r="D17" s="130">
        <v>3</v>
      </c>
      <c r="E17" s="108"/>
      <c r="F17" s="108"/>
      <c r="G17" s="108"/>
      <c r="H17" s="108"/>
      <c r="I17" s="83"/>
      <c r="J17" s="83"/>
      <c r="K17" s="83"/>
      <c r="L17" s="83"/>
      <c r="M17" s="83"/>
      <c r="N17" s="195"/>
    </row>
    <row r="18" spans="1:14" ht="24" x14ac:dyDescent="0.25">
      <c r="A18" s="186">
        <v>13</v>
      </c>
      <c r="B18" s="60" t="s">
        <v>816</v>
      </c>
      <c r="C18" s="130" t="s">
        <v>15</v>
      </c>
      <c r="D18" s="130">
        <v>3</v>
      </c>
      <c r="E18" s="108"/>
      <c r="F18" s="108"/>
      <c r="G18" s="108"/>
      <c r="H18" s="108"/>
      <c r="I18" s="83"/>
      <c r="J18" s="83"/>
      <c r="K18" s="83"/>
      <c r="L18" s="83"/>
      <c r="M18" s="83"/>
      <c r="N18" s="195"/>
    </row>
    <row r="19" spans="1:14" ht="24" x14ac:dyDescent="0.25">
      <c r="A19" s="186">
        <v>14</v>
      </c>
      <c r="B19" s="60" t="s">
        <v>817</v>
      </c>
      <c r="C19" s="130" t="s">
        <v>15</v>
      </c>
      <c r="D19" s="130">
        <v>3</v>
      </c>
      <c r="E19" s="108"/>
      <c r="F19" s="108"/>
      <c r="G19" s="108"/>
      <c r="H19" s="108"/>
      <c r="I19" s="83"/>
      <c r="J19" s="83"/>
      <c r="K19" s="83"/>
      <c r="L19" s="83"/>
      <c r="M19" s="83"/>
      <c r="N19" s="195"/>
    </row>
    <row r="20" spans="1:14" ht="24" x14ac:dyDescent="0.25">
      <c r="A20" s="186">
        <v>15</v>
      </c>
      <c r="B20" s="60" t="s">
        <v>818</v>
      </c>
      <c r="C20" s="130" t="s">
        <v>15</v>
      </c>
      <c r="D20" s="130">
        <v>3</v>
      </c>
      <c r="E20" s="108"/>
      <c r="F20" s="108"/>
      <c r="G20" s="108"/>
      <c r="H20" s="108"/>
      <c r="I20" s="83"/>
      <c r="J20" s="83"/>
      <c r="K20" s="83"/>
      <c r="L20" s="83"/>
      <c r="M20" s="83"/>
      <c r="N20" s="195"/>
    </row>
    <row r="21" spans="1:14" ht="24" x14ac:dyDescent="0.25">
      <c r="A21" s="186">
        <v>16</v>
      </c>
      <c r="B21" s="60" t="s">
        <v>819</v>
      </c>
      <c r="C21" s="130" t="s">
        <v>15</v>
      </c>
      <c r="D21" s="130">
        <v>3</v>
      </c>
      <c r="E21" s="108"/>
      <c r="F21" s="108"/>
      <c r="G21" s="108"/>
      <c r="H21" s="108"/>
      <c r="I21" s="83"/>
      <c r="J21" s="83"/>
      <c r="K21" s="83"/>
      <c r="L21" s="83"/>
      <c r="M21" s="83"/>
      <c r="N21" s="195"/>
    </row>
    <row r="22" spans="1:14" ht="24" x14ac:dyDescent="0.25">
      <c r="A22" s="186">
        <v>17</v>
      </c>
      <c r="B22" s="60" t="s">
        <v>820</v>
      </c>
      <c r="C22" s="130" t="s">
        <v>15</v>
      </c>
      <c r="D22" s="130">
        <v>3</v>
      </c>
      <c r="E22" s="108"/>
      <c r="F22" s="108"/>
      <c r="G22" s="108"/>
      <c r="H22" s="108"/>
      <c r="I22" s="83"/>
      <c r="J22" s="83"/>
      <c r="K22" s="83"/>
      <c r="L22" s="83"/>
      <c r="M22" s="83"/>
      <c r="N22" s="195"/>
    </row>
    <row r="23" spans="1:14" ht="24" x14ac:dyDescent="0.25">
      <c r="A23" s="186">
        <v>18</v>
      </c>
      <c r="B23" s="60" t="s">
        <v>821</v>
      </c>
      <c r="C23" s="130" t="s">
        <v>15</v>
      </c>
      <c r="D23" s="130">
        <v>3</v>
      </c>
      <c r="E23" s="108"/>
      <c r="F23" s="108"/>
      <c r="G23" s="108"/>
      <c r="H23" s="108"/>
      <c r="I23" s="83"/>
      <c r="J23" s="83"/>
      <c r="K23" s="83"/>
      <c r="L23" s="83"/>
      <c r="M23" s="83"/>
      <c r="N23" s="195"/>
    </row>
    <row r="24" spans="1:14" ht="21" customHeight="1" x14ac:dyDescent="0.25">
      <c r="A24" s="186">
        <v>19</v>
      </c>
      <c r="B24" s="60" t="s">
        <v>126</v>
      </c>
      <c r="C24" s="130" t="s">
        <v>15</v>
      </c>
      <c r="D24" s="130">
        <v>6</v>
      </c>
      <c r="E24" s="108"/>
      <c r="F24" s="108"/>
      <c r="G24" s="108"/>
      <c r="H24" s="108"/>
      <c r="I24" s="83"/>
      <c r="J24" s="83"/>
      <c r="K24" s="83"/>
      <c r="L24" s="83"/>
      <c r="M24" s="83"/>
      <c r="N24" s="195"/>
    </row>
    <row r="25" spans="1:14" ht="24" x14ac:dyDescent="0.25">
      <c r="A25" s="186">
        <v>20</v>
      </c>
      <c r="B25" s="60" t="s">
        <v>658</v>
      </c>
      <c r="C25" s="130" t="s">
        <v>15</v>
      </c>
      <c r="D25" s="130">
        <v>3</v>
      </c>
      <c r="E25" s="108"/>
      <c r="F25" s="108"/>
      <c r="G25" s="108"/>
      <c r="H25" s="108"/>
      <c r="I25" s="83"/>
      <c r="J25" s="83"/>
      <c r="K25" s="83"/>
      <c r="L25" s="83"/>
      <c r="M25" s="83"/>
      <c r="N25" s="195"/>
    </row>
    <row r="26" spans="1:14" ht="24" x14ac:dyDescent="0.25">
      <c r="A26" s="186">
        <v>21</v>
      </c>
      <c r="B26" s="60" t="s">
        <v>659</v>
      </c>
      <c r="C26" s="130" t="s">
        <v>15</v>
      </c>
      <c r="D26" s="130">
        <v>6</v>
      </c>
      <c r="E26" s="108"/>
      <c r="F26" s="108"/>
      <c r="G26" s="108"/>
      <c r="H26" s="108"/>
      <c r="I26" s="83"/>
      <c r="J26" s="83"/>
      <c r="K26" s="83"/>
      <c r="L26" s="83"/>
      <c r="M26" s="83"/>
      <c r="N26" s="195"/>
    </row>
    <row r="27" spans="1:14" ht="24" x14ac:dyDescent="0.25">
      <c r="A27" s="186">
        <v>22</v>
      </c>
      <c r="B27" s="60" t="s">
        <v>660</v>
      </c>
      <c r="C27" s="130" t="s">
        <v>15</v>
      </c>
      <c r="D27" s="130">
        <v>5</v>
      </c>
      <c r="E27" s="108"/>
      <c r="F27" s="108"/>
      <c r="G27" s="108"/>
      <c r="H27" s="108"/>
      <c r="I27" s="83"/>
      <c r="J27" s="83"/>
      <c r="K27" s="83"/>
      <c r="L27" s="83"/>
      <c r="M27" s="83"/>
      <c r="N27" s="195"/>
    </row>
    <row r="28" spans="1:14" ht="24" x14ac:dyDescent="0.25">
      <c r="A28" s="186">
        <v>23</v>
      </c>
      <c r="B28" s="60" t="s">
        <v>822</v>
      </c>
      <c r="C28" s="130" t="s">
        <v>15</v>
      </c>
      <c r="D28" s="130">
        <v>4</v>
      </c>
      <c r="E28" s="108"/>
      <c r="F28" s="108"/>
      <c r="G28" s="108"/>
      <c r="H28" s="108"/>
      <c r="I28" s="83"/>
      <c r="J28" s="83"/>
      <c r="K28" s="83"/>
      <c r="L28" s="83"/>
      <c r="M28" s="83"/>
      <c r="N28" s="195"/>
    </row>
    <row r="29" spans="1:14" ht="27" customHeight="1" x14ac:dyDescent="0.25">
      <c r="A29" s="186">
        <v>24</v>
      </c>
      <c r="B29" s="60" t="s">
        <v>823</v>
      </c>
      <c r="C29" s="130" t="s">
        <v>15</v>
      </c>
      <c r="D29" s="130">
        <v>5</v>
      </c>
      <c r="E29" s="108"/>
      <c r="F29" s="108"/>
      <c r="G29" s="108"/>
      <c r="H29" s="108"/>
      <c r="I29" s="83"/>
      <c r="J29" s="83"/>
      <c r="K29" s="83"/>
      <c r="L29" s="83"/>
      <c r="M29" s="83"/>
      <c r="N29" s="195"/>
    </row>
    <row r="30" spans="1:14" ht="24" x14ac:dyDescent="0.25">
      <c r="A30" s="186">
        <v>25</v>
      </c>
      <c r="B30" s="60" t="s">
        <v>824</v>
      </c>
      <c r="C30" s="130" t="s">
        <v>15</v>
      </c>
      <c r="D30" s="130">
        <v>3</v>
      </c>
      <c r="E30" s="108"/>
      <c r="F30" s="108"/>
      <c r="G30" s="108"/>
      <c r="H30" s="108"/>
      <c r="I30" s="83"/>
      <c r="J30" s="83"/>
      <c r="K30" s="83"/>
      <c r="L30" s="83"/>
      <c r="M30" s="83"/>
      <c r="N30" s="195"/>
    </row>
    <row r="31" spans="1:14" ht="24" x14ac:dyDescent="0.25">
      <c r="A31" s="186">
        <v>26</v>
      </c>
      <c r="B31" s="60" t="s">
        <v>825</v>
      </c>
      <c r="C31" s="130" t="s">
        <v>15</v>
      </c>
      <c r="D31" s="130">
        <v>5</v>
      </c>
      <c r="E31" s="108"/>
      <c r="F31" s="108"/>
      <c r="G31" s="108"/>
      <c r="H31" s="108"/>
      <c r="I31" s="83"/>
      <c r="J31" s="83"/>
      <c r="K31" s="83"/>
      <c r="L31" s="83"/>
      <c r="M31" s="83"/>
      <c r="N31" s="195"/>
    </row>
    <row r="32" spans="1:14" ht="24.75" thickBot="1" x14ac:dyDescent="0.3">
      <c r="A32" s="289">
        <v>27</v>
      </c>
      <c r="B32" s="360" t="s">
        <v>826</v>
      </c>
      <c r="C32" s="182" t="s">
        <v>15</v>
      </c>
      <c r="D32" s="182">
        <v>5</v>
      </c>
      <c r="E32" s="193"/>
      <c r="F32" s="193"/>
      <c r="G32" s="193"/>
      <c r="H32" s="193"/>
      <c r="I32" s="192"/>
      <c r="J32" s="192"/>
      <c r="K32" s="192"/>
      <c r="L32" s="192"/>
      <c r="M32" s="192"/>
      <c r="N32" s="197"/>
    </row>
    <row r="33" spans="1:15" ht="30.75" customHeight="1" thickBot="1" x14ac:dyDescent="0.3">
      <c r="A33" s="483" t="s">
        <v>585</v>
      </c>
      <c r="B33" s="484"/>
      <c r="C33" s="484"/>
      <c r="D33" s="484"/>
      <c r="E33" s="484"/>
      <c r="F33" s="484"/>
      <c r="G33" s="484"/>
      <c r="H33" s="484"/>
      <c r="I33" s="484"/>
      <c r="J33" s="484"/>
      <c r="K33" s="484"/>
      <c r="L33" s="485"/>
      <c r="M33" s="167"/>
      <c r="N33" s="167"/>
      <c r="O33" s="347" t="s">
        <v>932</v>
      </c>
    </row>
    <row r="34" spans="1:15" ht="45.75" customHeight="1" thickBot="1" x14ac:dyDescent="0.3">
      <c r="A34" s="486"/>
      <c r="B34" s="487"/>
      <c r="C34" s="487"/>
      <c r="D34" s="487"/>
      <c r="E34" s="487"/>
      <c r="F34" s="487"/>
      <c r="G34" s="487"/>
      <c r="H34" s="487"/>
      <c r="I34" s="487"/>
      <c r="J34" s="487"/>
      <c r="K34" s="487"/>
      <c r="L34" s="488"/>
      <c r="M34" s="171"/>
      <c r="N34" s="171"/>
      <c r="O34" s="166" t="s">
        <v>933</v>
      </c>
    </row>
    <row r="35" spans="1:15" ht="63.75" customHeight="1" thickBot="1" x14ac:dyDescent="0.3">
      <c r="A35" s="486"/>
      <c r="B35" s="487"/>
      <c r="C35" s="487"/>
      <c r="D35" s="487"/>
      <c r="E35" s="487"/>
      <c r="F35" s="487"/>
      <c r="G35" s="487"/>
      <c r="H35" s="487"/>
      <c r="I35" s="487"/>
      <c r="J35" s="487"/>
      <c r="K35" s="487"/>
      <c r="L35" s="488"/>
      <c r="M35" s="167"/>
      <c r="N35" s="167"/>
      <c r="O35" s="165" t="s">
        <v>935</v>
      </c>
    </row>
    <row r="36" spans="1:15" ht="45.75" customHeight="1" thickBot="1" x14ac:dyDescent="0.3">
      <c r="A36" s="486"/>
      <c r="B36" s="487"/>
      <c r="C36" s="487"/>
      <c r="D36" s="487"/>
      <c r="E36" s="487"/>
      <c r="F36" s="487"/>
      <c r="G36" s="487"/>
      <c r="H36" s="487"/>
      <c r="I36" s="487"/>
      <c r="J36" s="487"/>
      <c r="K36" s="487"/>
      <c r="L36" s="488"/>
      <c r="M36" s="171"/>
      <c r="N36" s="171"/>
      <c r="O36" s="166" t="s">
        <v>934</v>
      </c>
    </row>
    <row r="37" spans="1:15" ht="67.5" customHeight="1" thickBot="1" x14ac:dyDescent="0.3">
      <c r="A37" s="489"/>
      <c r="B37" s="490"/>
      <c r="C37" s="490"/>
      <c r="D37" s="490"/>
      <c r="E37" s="490"/>
      <c r="F37" s="490"/>
      <c r="G37" s="490"/>
      <c r="H37" s="490"/>
      <c r="I37" s="490"/>
      <c r="J37" s="490"/>
      <c r="K37" s="490"/>
      <c r="L37" s="491"/>
      <c r="M37" s="167"/>
      <c r="N37" s="167"/>
      <c r="O37" s="165" t="s">
        <v>951</v>
      </c>
    </row>
  </sheetData>
  <mergeCells count="17">
    <mergeCell ref="G3:G4"/>
    <mergeCell ref="H3:H4"/>
    <mergeCell ref="I3:I4"/>
    <mergeCell ref="A33:L37"/>
    <mergeCell ref="A1:N1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O16"/>
  <sheetViews>
    <sheetView topLeftCell="A9" workbookViewId="0">
      <selection activeCell="E3" sqref="E3:E4"/>
    </sheetView>
  </sheetViews>
  <sheetFormatPr defaultRowHeight="15" x14ac:dyDescent="0.25"/>
  <cols>
    <col min="1" max="1" width="4.28515625" customWidth="1"/>
    <col min="2" max="2" width="27" customWidth="1"/>
    <col min="3" max="3" width="9.42578125" customWidth="1"/>
    <col min="4" max="4" width="9.28515625" bestFit="1" customWidth="1"/>
    <col min="5" max="5" width="24.42578125" customWidth="1"/>
    <col min="6" max="6" width="16" customWidth="1"/>
    <col min="7" max="7" width="9.28515625" customWidth="1"/>
    <col min="8" max="8" width="12.7109375" customWidth="1"/>
    <col min="9" max="9" width="11.140625" customWidth="1"/>
    <col min="10" max="10" width="11.28515625" customWidth="1"/>
    <col min="11" max="11" width="12" customWidth="1"/>
    <col min="12" max="12" width="8.140625" customWidth="1"/>
    <col min="13" max="13" width="12.42578125" customWidth="1"/>
    <col min="14" max="14" width="12.85546875" customWidth="1"/>
    <col min="15" max="15" width="26.7109375" customWidth="1"/>
  </cols>
  <sheetData>
    <row r="1" spans="1:15" ht="20.25" customHeight="1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5" ht="20.25" customHeight="1" thickBot="1" x14ac:dyDescent="0.3">
      <c r="A2" s="494" t="s">
        <v>785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6"/>
    </row>
    <row r="3" spans="1:15" ht="24.75" customHeight="1" x14ac:dyDescent="0.25">
      <c r="A3" s="458" t="s">
        <v>0</v>
      </c>
      <c r="B3" s="460" t="s">
        <v>929</v>
      </c>
      <c r="C3" s="460" t="s">
        <v>922</v>
      </c>
      <c r="D3" s="460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60" t="s">
        <v>924</v>
      </c>
      <c r="K3" s="460" t="s">
        <v>925</v>
      </c>
      <c r="L3" s="460" t="s">
        <v>926</v>
      </c>
      <c r="M3" s="460" t="s">
        <v>71</v>
      </c>
      <c r="N3" s="462" t="s">
        <v>70</v>
      </c>
    </row>
    <row r="4" spans="1:15" ht="18.75" customHeight="1" thickBot="1" x14ac:dyDescent="0.3">
      <c r="A4" s="459"/>
      <c r="B4" s="461"/>
      <c r="C4" s="461"/>
      <c r="D4" s="461"/>
      <c r="E4" s="445"/>
      <c r="F4" s="445"/>
      <c r="G4" s="445"/>
      <c r="H4" s="445"/>
      <c r="I4" s="445"/>
      <c r="J4" s="461"/>
      <c r="K4" s="461"/>
      <c r="L4" s="461"/>
      <c r="M4" s="461"/>
      <c r="N4" s="463"/>
    </row>
    <row r="5" spans="1:15" ht="15.75" thickBot="1" x14ac:dyDescent="0.3">
      <c r="A5" s="271">
        <v>1</v>
      </c>
      <c r="B5" s="273">
        <v>2</v>
      </c>
      <c r="C5" s="273">
        <v>3</v>
      </c>
      <c r="D5" s="273">
        <v>4</v>
      </c>
      <c r="E5" s="273">
        <v>5</v>
      </c>
      <c r="F5" s="273">
        <v>6</v>
      </c>
      <c r="G5" s="273">
        <v>7</v>
      </c>
      <c r="H5" s="273">
        <v>8</v>
      </c>
      <c r="I5" s="273">
        <v>9</v>
      </c>
      <c r="J5" s="273">
        <v>10</v>
      </c>
      <c r="K5" s="273">
        <v>11</v>
      </c>
      <c r="L5" s="273">
        <v>12</v>
      </c>
      <c r="M5" s="273">
        <v>13</v>
      </c>
      <c r="N5" s="274">
        <v>14</v>
      </c>
    </row>
    <row r="6" spans="1:15" ht="84" customHeight="1" x14ac:dyDescent="0.25">
      <c r="A6" s="209">
        <v>1</v>
      </c>
      <c r="B6" s="361" t="s">
        <v>697</v>
      </c>
      <c r="C6" s="212" t="s">
        <v>15</v>
      </c>
      <c r="D6" s="212">
        <v>80</v>
      </c>
      <c r="E6" s="216"/>
      <c r="F6" s="216"/>
      <c r="G6" s="216"/>
      <c r="H6" s="216"/>
      <c r="I6" s="215"/>
      <c r="J6" s="215"/>
      <c r="K6" s="215"/>
      <c r="L6" s="215"/>
      <c r="M6" s="215"/>
      <c r="N6" s="246"/>
    </row>
    <row r="7" spans="1:15" ht="47.25" customHeight="1" x14ac:dyDescent="0.25">
      <c r="A7" s="186">
        <v>2</v>
      </c>
      <c r="B7" s="362" t="s">
        <v>342</v>
      </c>
      <c r="C7" s="136" t="s">
        <v>15</v>
      </c>
      <c r="D7" s="130">
        <v>10</v>
      </c>
      <c r="E7" s="108"/>
      <c r="F7" s="108"/>
      <c r="G7" s="108"/>
      <c r="H7" s="108"/>
      <c r="I7" s="83"/>
      <c r="J7" s="111"/>
      <c r="K7" s="111"/>
      <c r="L7" s="83"/>
      <c r="M7" s="111"/>
      <c r="N7" s="247"/>
    </row>
    <row r="8" spans="1:15" ht="46.5" customHeight="1" x14ac:dyDescent="0.25">
      <c r="A8" s="174">
        <v>3</v>
      </c>
      <c r="B8" s="363" t="s">
        <v>370</v>
      </c>
      <c r="C8" s="136" t="s">
        <v>15</v>
      </c>
      <c r="D8" s="136">
        <v>5</v>
      </c>
      <c r="E8" s="144"/>
      <c r="F8" s="144"/>
      <c r="G8" s="144"/>
      <c r="H8" s="144"/>
      <c r="I8" s="111"/>
      <c r="J8" s="111"/>
      <c r="K8" s="111"/>
      <c r="L8" s="83"/>
      <c r="M8" s="111"/>
      <c r="N8" s="247"/>
    </row>
    <row r="9" spans="1:15" ht="109.5" customHeight="1" x14ac:dyDescent="0.25">
      <c r="A9" s="186">
        <v>4</v>
      </c>
      <c r="B9" s="364" t="s">
        <v>1061</v>
      </c>
      <c r="C9" s="134" t="s">
        <v>15</v>
      </c>
      <c r="D9" s="134">
        <v>20</v>
      </c>
      <c r="E9" s="143"/>
      <c r="F9" s="143"/>
      <c r="G9" s="143"/>
      <c r="H9" s="143"/>
      <c r="I9" s="116"/>
      <c r="J9" s="83"/>
      <c r="K9" s="119"/>
      <c r="L9" s="116"/>
      <c r="M9" s="116"/>
      <c r="N9" s="247"/>
    </row>
    <row r="10" spans="1:15" ht="110.25" customHeight="1" x14ac:dyDescent="0.25">
      <c r="A10" s="174">
        <v>5</v>
      </c>
      <c r="B10" s="365" t="s">
        <v>1062</v>
      </c>
      <c r="C10" s="130" t="s">
        <v>15</v>
      </c>
      <c r="D10" s="130">
        <v>300</v>
      </c>
      <c r="E10" s="108"/>
      <c r="F10" s="108"/>
      <c r="G10" s="108"/>
      <c r="H10" s="108"/>
      <c r="I10" s="83"/>
      <c r="J10" s="83"/>
      <c r="K10" s="111"/>
      <c r="L10" s="83"/>
      <c r="M10" s="83"/>
      <c r="N10" s="247"/>
    </row>
    <row r="11" spans="1:15" ht="51" customHeight="1" thickBot="1" x14ac:dyDescent="0.3">
      <c r="A11" s="289">
        <v>6</v>
      </c>
      <c r="B11" s="366" t="s">
        <v>373</v>
      </c>
      <c r="C11" s="160" t="s">
        <v>15</v>
      </c>
      <c r="D11" s="160">
        <v>15</v>
      </c>
      <c r="E11" s="161"/>
      <c r="F11" s="161"/>
      <c r="G11" s="161"/>
      <c r="H11" s="161"/>
      <c r="I11" s="162"/>
      <c r="J11" s="162"/>
      <c r="K11" s="162"/>
      <c r="L11" s="162"/>
      <c r="M11" s="162"/>
      <c r="N11" s="292"/>
    </row>
    <row r="12" spans="1:15" ht="33.75" customHeight="1" thickBot="1" x14ac:dyDescent="0.3">
      <c r="A12" s="483" t="s">
        <v>585</v>
      </c>
      <c r="B12" s="484"/>
      <c r="C12" s="484"/>
      <c r="D12" s="484"/>
      <c r="E12" s="484"/>
      <c r="F12" s="484"/>
      <c r="G12" s="484"/>
      <c r="H12" s="484"/>
      <c r="I12" s="484"/>
      <c r="J12" s="484"/>
      <c r="K12" s="484"/>
      <c r="L12" s="485"/>
      <c r="M12" s="167"/>
      <c r="N12" s="167"/>
      <c r="O12" s="347" t="s">
        <v>932</v>
      </c>
    </row>
    <row r="13" spans="1:15" ht="42.75" customHeight="1" thickBot="1" x14ac:dyDescent="0.3">
      <c r="A13" s="486"/>
      <c r="B13" s="487"/>
      <c r="C13" s="487"/>
      <c r="D13" s="487"/>
      <c r="E13" s="487"/>
      <c r="F13" s="487"/>
      <c r="G13" s="487"/>
      <c r="H13" s="487"/>
      <c r="I13" s="487"/>
      <c r="J13" s="487"/>
      <c r="K13" s="487"/>
      <c r="L13" s="488"/>
      <c r="M13" s="367"/>
      <c r="N13" s="332"/>
      <c r="O13" s="166" t="s">
        <v>933</v>
      </c>
    </row>
    <row r="14" spans="1:15" ht="71.25" customHeight="1" thickBot="1" x14ac:dyDescent="0.3">
      <c r="A14" s="486"/>
      <c r="B14" s="487"/>
      <c r="C14" s="487"/>
      <c r="D14" s="487"/>
      <c r="E14" s="487"/>
      <c r="F14" s="487"/>
      <c r="G14" s="487"/>
      <c r="H14" s="487"/>
      <c r="I14" s="487"/>
      <c r="J14" s="487"/>
      <c r="K14" s="487"/>
      <c r="L14" s="488"/>
      <c r="M14" s="333"/>
      <c r="N14" s="333"/>
      <c r="O14" s="165" t="s">
        <v>935</v>
      </c>
    </row>
    <row r="15" spans="1:15" ht="41.25" customHeight="1" thickBot="1" x14ac:dyDescent="0.3">
      <c r="A15" s="486"/>
      <c r="B15" s="487"/>
      <c r="C15" s="487"/>
      <c r="D15" s="487"/>
      <c r="E15" s="487"/>
      <c r="F15" s="487"/>
      <c r="G15" s="487"/>
      <c r="H15" s="487"/>
      <c r="I15" s="487"/>
      <c r="J15" s="487"/>
      <c r="K15" s="487"/>
      <c r="L15" s="488"/>
      <c r="M15" s="367"/>
      <c r="N15" s="332"/>
      <c r="O15" s="166" t="s">
        <v>934</v>
      </c>
    </row>
    <row r="16" spans="1:15" ht="69.75" customHeight="1" thickBot="1" x14ac:dyDescent="0.3">
      <c r="A16" s="489"/>
      <c r="B16" s="490"/>
      <c r="C16" s="490"/>
      <c r="D16" s="490"/>
      <c r="E16" s="490"/>
      <c r="F16" s="490"/>
      <c r="G16" s="490"/>
      <c r="H16" s="490"/>
      <c r="I16" s="490"/>
      <c r="J16" s="490"/>
      <c r="K16" s="490"/>
      <c r="L16" s="491"/>
      <c r="M16" s="333"/>
      <c r="N16" s="333"/>
      <c r="O16" s="165" t="s">
        <v>951</v>
      </c>
    </row>
  </sheetData>
  <mergeCells count="17">
    <mergeCell ref="F3:F4"/>
    <mergeCell ref="H3:H4"/>
    <mergeCell ref="I3:I4"/>
    <mergeCell ref="G3:G4"/>
    <mergeCell ref="A1:N1"/>
    <mergeCell ref="A12:L16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E3:E4"/>
  </mergeCells>
  <pageMargins left="0.31496062992125984" right="0.31496062992125984" top="0.31496062992125984" bottom="0.31496062992125984" header="0" footer="0"/>
  <pageSetup paperSize="9" scale="6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Q6"/>
  <sheetViews>
    <sheetView workbookViewId="0">
      <selection activeCell="Q4" sqref="A4:Q6"/>
    </sheetView>
  </sheetViews>
  <sheetFormatPr defaultRowHeight="15" x14ac:dyDescent="0.25"/>
  <cols>
    <col min="1" max="1" width="5.42578125" customWidth="1"/>
    <col min="2" max="2" width="27" customWidth="1"/>
    <col min="3" max="3" width="5.7109375" customWidth="1"/>
    <col min="10" max="10" width="20.140625" customWidth="1"/>
    <col min="11" max="11" width="6" customWidth="1"/>
  </cols>
  <sheetData>
    <row r="1" spans="1:17" x14ac:dyDescent="0.25">
      <c r="A1" s="532" t="s">
        <v>63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</row>
    <row r="2" spans="1:17" ht="24.75" customHeight="1" x14ac:dyDescent="0.25">
      <c r="A2" s="533" t="s">
        <v>0</v>
      </c>
      <c r="B2" s="533" t="s">
        <v>18</v>
      </c>
      <c r="C2" s="533" t="s">
        <v>1</v>
      </c>
      <c r="D2" s="533" t="s">
        <v>2</v>
      </c>
      <c r="E2" s="533" t="s">
        <v>3</v>
      </c>
      <c r="F2" s="533" t="s">
        <v>71</v>
      </c>
      <c r="G2" s="533" t="s">
        <v>5</v>
      </c>
      <c r="H2" s="533" t="s">
        <v>6</v>
      </c>
      <c r="I2" s="533" t="s">
        <v>70</v>
      </c>
      <c r="J2" s="528" t="s">
        <v>8</v>
      </c>
      <c r="K2" s="528"/>
      <c r="L2" s="528"/>
      <c r="M2" s="528"/>
      <c r="N2" s="528"/>
      <c r="O2" s="528"/>
      <c r="P2" s="528"/>
      <c r="Q2" s="528"/>
    </row>
    <row r="3" spans="1:17" ht="48" x14ac:dyDescent="0.25">
      <c r="A3" s="533"/>
      <c r="B3" s="533"/>
      <c r="C3" s="533"/>
      <c r="D3" s="533"/>
      <c r="E3" s="533"/>
      <c r="F3" s="533"/>
      <c r="G3" s="533"/>
      <c r="H3" s="533"/>
      <c r="I3" s="533"/>
      <c r="J3" s="1" t="s">
        <v>9</v>
      </c>
      <c r="K3" s="1" t="s">
        <v>10</v>
      </c>
      <c r="L3" s="1" t="s">
        <v>2</v>
      </c>
      <c r="M3" s="1" t="s">
        <v>3</v>
      </c>
      <c r="N3" s="1" t="s">
        <v>71</v>
      </c>
      <c r="O3" s="1" t="s">
        <v>5</v>
      </c>
      <c r="P3" s="1" t="s">
        <v>6</v>
      </c>
      <c r="Q3" s="1" t="s">
        <v>70</v>
      </c>
    </row>
    <row r="4" spans="1:17" ht="63.75" x14ac:dyDescent="0.25">
      <c r="A4" s="20">
        <v>1</v>
      </c>
      <c r="B4" s="33" t="s">
        <v>77</v>
      </c>
      <c r="C4" s="20" t="s">
        <v>15</v>
      </c>
      <c r="D4" s="81">
        <v>200</v>
      </c>
      <c r="E4" s="80">
        <v>4.08</v>
      </c>
      <c r="F4" s="31">
        <f>D4*E4</f>
        <v>816</v>
      </c>
      <c r="G4" s="32">
        <v>0.08</v>
      </c>
      <c r="H4" s="31">
        <f>E4*1.08</f>
        <v>4.4064000000000005</v>
      </c>
      <c r="I4" s="31">
        <f>D4*H4</f>
        <v>881.28000000000009</v>
      </c>
      <c r="J4" s="33" t="s">
        <v>77</v>
      </c>
      <c r="K4" s="20" t="s">
        <v>15</v>
      </c>
      <c r="L4" s="81">
        <v>57</v>
      </c>
      <c r="M4" s="80">
        <v>3.4</v>
      </c>
      <c r="N4" s="31">
        <f>L4*M4</f>
        <v>193.79999999999998</v>
      </c>
      <c r="O4" s="32">
        <v>0.08</v>
      </c>
      <c r="P4" s="31">
        <f>M4*1.08</f>
        <v>3.6720000000000002</v>
      </c>
      <c r="Q4" s="31">
        <f>L4*P4</f>
        <v>209.304</v>
      </c>
    </row>
    <row r="5" spans="1:17" ht="35.25" customHeight="1" x14ac:dyDescent="0.25">
      <c r="A5" s="20">
        <v>2</v>
      </c>
      <c r="B5" s="33" t="s">
        <v>78</v>
      </c>
      <c r="C5" s="20" t="s">
        <v>15</v>
      </c>
      <c r="D5" s="86">
        <v>10</v>
      </c>
      <c r="E5" s="85">
        <v>13.2</v>
      </c>
      <c r="F5" s="31">
        <f>D5*E5</f>
        <v>132</v>
      </c>
      <c r="G5" s="32">
        <v>0.08</v>
      </c>
      <c r="H5" s="31">
        <f>E5*1.08</f>
        <v>14.256</v>
      </c>
      <c r="I5" s="31">
        <f>D5*H5</f>
        <v>142.56</v>
      </c>
      <c r="J5" s="33" t="s">
        <v>78</v>
      </c>
      <c r="K5" s="27" t="s">
        <v>15</v>
      </c>
      <c r="L5" s="86">
        <v>5</v>
      </c>
      <c r="M5" s="85">
        <v>11</v>
      </c>
      <c r="N5" s="31">
        <f>L5*M5</f>
        <v>55</v>
      </c>
      <c r="O5" s="32">
        <v>0.08</v>
      </c>
      <c r="P5" s="31">
        <f>M5*1.08</f>
        <v>11.88</v>
      </c>
      <c r="Q5" s="31">
        <f>L5*P5</f>
        <v>59.400000000000006</v>
      </c>
    </row>
    <row r="6" spans="1:17" s="11" customFormat="1" x14ac:dyDescent="0.25">
      <c r="A6" s="529" t="s">
        <v>12</v>
      </c>
      <c r="B6" s="530"/>
      <c r="C6" s="530"/>
      <c r="D6" s="530"/>
      <c r="E6" s="531"/>
      <c r="F6" s="10">
        <f>SUM(F4:F5)</f>
        <v>948</v>
      </c>
      <c r="I6" s="10">
        <f>SUM(I4:I5)</f>
        <v>1023.8400000000001</v>
      </c>
      <c r="J6" s="529" t="s">
        <v>12</v>
      </c>
      <c r="K6" s="530"/>
      <c r="L6" s="530"/>
      <c r="M6" s="531"/>
      <c r="N6" s="10">
        <f>SUM(N4:N5)</f>
        <v>248.79999999999998</v>
      </c>
      <c r="Q6" s="10">
        <f>SUM(Q4:Q5)</f>
        <v>268.70400000000001</v>
      </c>
    </row>
  </sheetData>
  <mergeCells count="13">
    <mergeCell ref="J2:Q2"/>
    <mergeCell ref="A6:E6"/>
    <mergeCell ref="J6:M6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Q5"/>
  <sheetViews>
    <sheetView workbookViewId="0">
      <selection activeCell="J22" sqref="J22"/>
    </sheetView>
  </sheetViews>
  <sheetFormatPr defaultRowHeight="15" x14ac:dyDescent="0.25"/>
  <cols>
    <col min="1" max="1" width="3.5703125" customWidth="1"/>
    <col min="2" max="2" width="27.7109375" customWidth="1"/>
    <col min="3" max="3" width="5.7109375" customWidth="1"/>
    <col min="6" max="6" width="11" customWidth="1"/>
    <col min="7" max="7" width="5.140625" customWidth="1"/>
    <col min="9" max="9" width="11.28515625" customWidth="1"/>
    <col min="10" max="10" width="31.5703125" customWidth="1"/>
    <col min="11" max="11" width="4.85546875" customWidth="1"/>
    <col min="12" max="12" width="8.140625" customWidth="1"/>
    <col min="14" max="14" width="10.85546875" customWidth="1"/>
    <col min="15" max="15" width="4.85546875" customWidth="1"/>
    <col min="17" max="17" width="12.140625" customWidth="1"/>
  </cols>
  <sheetData>
    <row r="1" spans="1:17" x14ac:dyDescent="0.25">
      <c r="A1" s="534" t="s">
        <v>61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5"/>
    </row>
    <row r="2" spans="1:17" ht="36.75" customHeight="1" x14ac:dyDescent="0.25">
      <c r="A2" s="540" t="s">
        <v>0</v>
      </c>
      <c r="B2" s="540" t="s">
        <v>18</v>
      </c>
      <c r="C2" s="540" t="s">
        <v>1</v>
      </c>
      <c r="D2" s="540" t="s">
        <v>2</v>
      </c>
      <c r="E2" s="540" t="s">
        <v>3</v>
      </c>
      <c r="F2" s="540" t="s">
        <v>71</v>
      </c>
      <c r="G2" s="540" t="s">
        <v>5</v>
      </c>
      <c r="H2" s="540" t="s">
        <v>6</v>
      </c>
      <c r="I2" s="540" t="s">
        <v>70</v>
      </c>
      <c r="J2" s="543" t="s">
        <v>8</v>
      </c>
      <c r="K2" s="544"/>
      <c r="L2" s="544"/>
      <c r="M2" s="544"/>
      <c r="N2" s="544"/>
      <c r="O2" s="544"/>
      <c r="P2" s="544"/>
      <c r="Q2" s="545"/>
    </row>
    <row r="3" spans="1:17" ht="48" x14ac:dyDescent="0.25">
      <c r="A3" s="541"/>
      <c r="B3" s="542"/>
      <c r="C3" s="541"/>
      <c r="D3" s="541"/>
      <c r="E3" s="541"/>
      <c r="F3" s="541"/>
      <c r="G3" s="541"/>
      <c r="H3" s="541"/>
      <c r="I3" s="541"/>
      <c r="J3" s="1" t="s">
        <v>9</v>
      </c>
      <c r="K3" s="1" t="s">
        <v>10</v>
      </c>
      <c r="L3" s="1" t="s">
        <v>2</v>
      </c>
      <c r="M3" s="1" t="s">
        <v>3</v>
      </c>
      <c r="N3" s="1" t="s">
        <v>71</v>
      </c>
      <c r="O3" s="1" t="s">
        <v>5</v>
      </c>
      <c r="P3" s="1" t="s">
        <v>6</v>
      </c>
      <c r="Q3" s="1" t="s">
        <v>70</v>
      </c>
    </row>
    <row r="4" spans="1:17" ht="63" customHeight="1" x14ac:dyDescent="0.25">
      <c r="A4" s="20">
        <v>1</v>
      </c>
      <c r="B4" s="30" t="s">
        <v>611</v>
      </c>
      <c r="C4" s="40" t="s">
        <v>15</v>
      </c>
      <c r="D4" s="88">
        <v>16000</v>
      </c>
      <c r="E4" s="80">
        <v>3.45</v>
      </c>
      <c r="F4" s="31">
        <f>D4*E4</f>
        <v>55200</v>
      </c>
      <c r="G4" s="32">
        <v>0.08</v>
      </c>
      <c r="H4" s="31">
        <f>E4*1.08</f>
        <v>3.7260000000000004</v>
      </c>
      <c r="I4" s="31">
        <f>D4*H4</f>
        <v>59616.000000000007</v>
      </c>
      <c r="J4" s="30" t="s">
        <v>66</v>
      </c>
      <c r="K4" s="20" t="s">
        <v>15</v>
      </c>
      <c r="L4" s="81">
        <v>14542</v>
      </c>
      <c r="M4" s="80">
        <v>2.87</v>
      </c>
      <c r="N4" s="31">
        <f>L4*M4</f>
        <v>41735.54</v>
      </c>
      <c r="O4" s="32">
        <v>0.08</v>
      </c>
      <c r="P4" s="31">
        <f>M4*1.08</f>
        <v>3.0996000000000001</v>
      </c>
      <c r="Q4" s="31">
        <f>L4*P4</f>
        <v>45074.383200000004</v>
      </c>
    </row>
    <row r="5" spans="1:17" x14ac:dyDescent="0.25">
      <c r="A5" s="536" t="s">
        <v>12</v>
      </c>
      <c r="B5" s="546"/>
      <c r="C5" s="546"/>
      <c r="D5" s="546"/>
      <c r="E5" s="547"/>
      <c r="F5" s="3">
        <f>SUM(F4:F4)</f>
        <v>55200</v>
      </c>
      <c r="G5" s="534"/>
      <c r="H5" s="535"/>
      <c r="I5" s="3">
        <f>SUM(I4:I4)</f>
        <v>59616.000000000007</v>
      </c>
      <c r="J5" s="536" t="s">
        <v>12</v>
      </c>
      <c r="K5" s="537"/>
      <c r="L5" s="537"/>
      <c r="M5" s="538"/>
      <c r="N5" s="3">
        <f>SUM(N4:N4)</f>
        <v>41735.54</v>
      </c>
      <c r="O5" s="534"/>
      <c r="P5" s="535"/>
      <c r="Q5" s="3">
        <f>SUM(Q4:Q4)</f>
        <v>45074.383200000004</v>
      </c>
    </row>
  </sheetData>
  <mergeCells count="15">
    <mergeCell ref="G5:H5"/>
    <mergeCell ref="J5:M5"/>
    <mergeCell ref="O5:P5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Q2"/>
    <mergeCell ref="A5:E5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Q9"/>
  <sheetViews>
    <sheetView workbookViewId="0">
      <selection activeCell="M16" sqref="M16"/>
    </sheetView>
  </sheetViews>
  <sheetFormatPr defaultRowHeight="15" x14ac:dyDescent="0.25"/>
  <cols>
    <col min="1" max="1" width="3.5703125" customWidth="1"/>
    <col min="2" max="2" width="27.7109375" customWidth="1"/>
    <col min="3" max="3" width="5.7109375" customWidth="1"/>
    <col min="4" max="5" width="9.28515625" bestFit="1" customWidth="1"/>
    <col min="6" max="6" width="11" customWidth="1"/>
    <col min="7" max="7" width="5.140625" customWidth="1"/>
    <col min="8" max="8" width="9.28515625" bestFit="1" customWidth="1"/>
    <col min="9" max="9" width="11.28515625" customWidth="1"/>
    <col min="10" max="10" width="31.5703125" customWidth="1"/>
    <col min="11" max="11" width="4.85546875" customWidth="1"/>
    <col min="12" max="12" width="5.42578125" customWidth="1"/>
    <col min="13" max="13" width="9.28515625" bestFit="1" customWidth="1"/>
    <col min="14" max="14" width="10.140625" bestFit="1" customWidth="1"/>
    <col min="15" max="15" width="4.85546875" customWidth="1"/>
    <col min="16" max="16" width="9.28515625" bestFit="1" customWidth="1"/>
    <col min="17" max="17" width="12.140625" customWidth="1"/>
  </cols>
  <sheetData>
    <row r="1" spans="1:17" x14ac:dyDescent="0.25">
      <c r="A1" s="534" t="s">
        <v>64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5"/>
    </row>
    <row r="2" spans="1:17" ht="36.75" customHeight="1" x14ac:dyDescent="0.25">
      <c r="A2" s="540" t="s">
        <v>0</v>
      </c>
      <c r="B2" s="540" t="s">
        <v>18</v>
      </c>
      <c r="C2" s="540" t="s">
        <v>1</v>
      </c>
      <c r="D2" s="540" t="s">
        <v>2</v>
      </c>
      <c r="E2" s="540" t="s">
        <v>3</v>
      </c>
      <c r="F2" s="540" t="s">
        <v>71</v>
      </c>
      <c r="G2" s="540" t="s">
        <v>5</v>
      </c>
      <c r="H2" s="540" t="s">
        <v>6</v>
      </c>
      <c r="I2" s="540" t="s">
        <v>70</v>
      </c>
      <c r="J2" s="543" t="s">
        <v>8</v>
      </c>
      <c r="K2" s="544"/>
      <c r="L2" s="544"/>
      <c r="M2" s="544"/>
      <c r="N2" s="544"/>
      <c r="O2" s="544"/>
      <c r="P2" s="544"/>
      <c r="Q2" s="545"/>
    </row>
    <row r="3" spans="1:17" ht="36" x14ac:dyDescent="0.25">
      <c r="A3" s="541"/>
      <c r="B3" s="542"/>
      <c r="C3" s="541"/>
      <c r="D3" s="541"/>
      <c r="E3" s="541"/>
      <c r="F3" s="541"/>
      <c r="G3" s="541"/>
      <c r="H3" s="541"/>
      <c r="I3" s="541"/>
      <c r="J3" s="1" t="s">
        <v>9</v>
      </c>
      <c r="K3" s="1" t="s">
        <v>10</v>
      </c>
      <c r="L3" s="1" t="s">
        <v>2</v>
      </c>
      <c r="M3" s="1" t="s">
        <v>3</v>
      </c>
      <c r="N3" s="1" t="s">
        <v>71</v>
      </c>
      <c r="O3" s="1" t="s">
        <v>5</v>
      </c>
      <c r="P3" s="1" t="s">
        <v>6</v>
      </c>
      <c r="Q3" s="1" t="s">
        <v>70</v>
      </c>
    </row>
    <row r="4" spans="1:17" ht="51" x14ac:dyDescent="0.25">
      <c r="A4" s="28">
        <v>1</v>
      </c>
      <c r="B4" s="30" t="s">
        <v>494</v>
      </c>
      <c r="C4" s="40" t="s">
        <v>15</v>
      </c>
      <c r="D4" s="97">
        <v>600</v>
      </c>
      <c r="E4" s="96">
        <v>4.28</v>
      </c>
      <c r="F4" s="31">
        <f>D4*E4</f>
        <v>2568</v>
      </c>
      <c r="G4" s="32">
        <v>0.08</v>
      </c>
      <c r="H4" s="31">
        <f>E4*1.08</f>
        <v>4.6224000000000007</v>
      </c>
      <c r="I4" s="31">
        <f>D4*H4</f>
        <v>2773.4400000000005</v>
      </c>
      <c r="J4" s="57" t="s">
        <v>492</v>
      </c>
      <c r="K4" s="7" t="s">
        <v>15</v>
      </c>
      <c r="L4" s="94">
        <v>491</v>
      </c>
      <c r="M4" s="96">
        <v>3.57</v>
      </c>
      <c r="N4" s="31">
        <f>L4*M4</f>
        <v>1752.87</v>
      </c>
      <c r="O4" s="32">
        <v>0.08</v>
      </c>
      <c r="P4" s="31">
        <f>M4*1.08</f>
        <v>3.8555999999999999</v>
      </c>
      <c r="Q4" s="31">
        <f>L4*P4</f>
        <v>1893.0996</v>
      </c>
    </row>
    <row r="5" spans="1:17" ht="51" x14ac:dyDescent="0.25">
      <c r="A5" s="28">
        <v>2</v>
      </c>
      <c r="B5" s="30" t="s">
        <v>495</v>
      </c>
      <c r="C5" s="40" t="s">
        <v>15</v>
      </c>
      <c r="D5" s="97">
        <v>500</v>
      </c>
      <c r="E5" s="96">
        <v>6.05</v>
      </c>
      <c r="F5" s="31">
        <f>D5*E5</f>
        <v>3025</v>
      </c>
      <c r="G5" s="32">
        <v>0.08</v>
      </c>
      <c r="H5" s="31">
        <f>E5*1.08</f>
        <v>6.5339999999999998</v>
      </c>
      <c r="I5" s="31">
        <f>D5*H5</f>
        <v>3267</v>
      </c>
      <c r="J5" s="57" t="s">
        <v>493</v>
      </c>
      <c r="K5" s="7" t="s">
        <v>15</v>
      </c>
      <c r="L5" s="94">
        <v>373</v>
      </c>
      <c r="M5" s="96">
        <v>5.04</v>
      </c>
      <c r="N5" s="31">
        <f>L5*M5</f>
        <v>1879.92</v>
      </c>
      <c r="O5" s="32">
        <v>0.08</v>
      </c>
      <c r="P5" s="31">
        <f>M5*1.08</f>
        <v>5.4432</v>
      </c>
      <c r="Q5" s="31">
        <f>L5*P5</f>
        <v>2030.3136</v>
      </c>
    </row>
    <row r="6" spans="1:17" ht="51" x14ac:dyDescent="0.25">
      <c r="A6" s="28">
        <v>3</v>
      </c>
      <c r="B6" s="30" t="s">
        <v>589</v>
      </c>
      <c r="C6" s="40" t="s">
        <v>15</v>
      </c>
      <c r="D6" s="97">
        <v>500</v>
      </c>
      <c r="E6" s="96">
        <v>7.34</v>
      </c>
      <c r="F6" s="31">
        <f>D6*E6</f>
        <v>3670</v>
      </c>
      <c r="G6" s="32">
        <v>0.08</v>
      </c>
      <c r="H6" s="31">
        <f>E6*1.08</f>
        <v>7.9272</v>
      </c>
      <c r="I6" s="31">
        <f>D6*H6</f>
        <v>3963.6</v>
      </c>
      <c r="J6" s="57" t="s">
        <v>590</v>
      </c>
      <c r="K6" s="7" t="s">
        <v>15</v>
      </c>
      <c r="L6" s="94">
        <v>445</v>
      </c>
      <c r="M6" s="96">
        <v>6.12</v>
      </c>
      <c r="N6" s="31">
        <f>L6*M6</f>
        <v>2723.4</v>
      </c>
      <c r="O6" s="32">
        <v>0.08</v>
      </c>
      <c r="P6" s="31">
        <f>M6*1.08</f>
        <v>6.6096000000000004</v>
      </c>
      <c r="Q6" s="31">
        <f>L6*P6</f>
        <v>2941.2719999999999</v>
      </c>
    </row>
    <row r="7" spans="1:17" ht="51" x14ac:dyDescent="0.25">
      <c r="A7" s="28">
        <v>4</v>
      </c>
      <c r="B7" s="30" t="s">
        <v>185</v>
      </c>
      <c r="C7" s="40" t="s">
        <v>15</v>
      </c>
      <c r="D7" s="88">
        <v>3000</v>
      </c>
      <c r="E7" s="80">
        <v>3.3</v>
      </c>
      <c r="F7" s="31">
        <f>D7*E7</f>
        <v>9900</v>
      </c>
      <c r="G7" s="32">
        <v>0.08</v>
      </c>
      <c r="H7" s="31">
        <f>E7*1.08</f>
        <v>3.5640000000000001</v>
      </c>
      <c r="I7" s="31">
        <f>D7*H7</f>
        <v>10692</v>
      </c>
      <c r="J7" s="43" t="s">
        <v>51</v>
      </c>
      <c r="K7" s="20" t="s">
        <v>15</v>
      </c>
      <c r="L7" s="81">
        <v>2045</v>
      </c>
      <c r="M7" s="80">
        <v>2.75</v>
      </c>
      <c r="N7" s="31">
        <f>L7*M7</f>
        <v>5623.75</v>
      </c>
      <c r="O7" s="32">
        <v>0.08</v>
      </c>
      <c r="P7" s="31">
        <f>M7*1.08</f>
        <v>2.97</v>
      </c>
      <c r="Q7" s="31">
        <f>L7*P7</f>
        <v>6073.6500000000005</v>
      </c>
    </row>
    <row r="8" spans="1:17" ht="48.75" customHeight="1" x14ac:dyDescent="0.25">
      <c r="A8" s="28">
        <v>5</v>
      </c>
      <c r="B8" s="30" t="s">
        <v>184</v>
      </c>
      <c r="C8" s="40" t="s">
        <v>15</v>
      </c>
      <c r="D8" s="88">
        <v>8000</v>
      </c>
      <c r="E8" s="80">
        <v>6.97</v>
      </c>
      <c r="F8" s="31">
        <f>D8*E8</f>
        <v>55760</v>
      </c>
      <c r="G8" s="32">
        <v>0.08</v>
      </c>
      <c r="H8" s="31">
        <f>E8*1.08</f>
        <v>7.5276000000000005</v>
      </c>
      <c r="I8" s="31">
        <f>D8*H8</f>
        <v>60220.800000000003</v>
      </c>
      <c r="J8" s="58" t="s">
        <v>52</v>
      </c>
      <c r="K8" s="20" t="s">
        <v>15</v>
      </c>
      <c r="L8" s="81">
        <v>6841</v>
      </c>
      <c r="M8" s="80">
        <v>5.81</v>
      </c>
      <c r="N8" s="31">
        <f>L8*M8</f>
        <v>39746.21</v>
      </c>
      <c r="O8" s="32">
        <v>0.08</v>
      </c>
      <c r="P8" s="31">
        <f>M8*1.08</f>
        <v>6.2747999999999999</v>
      </c>
      <c r="Q8" s="31">
        <f>L8*P8</f>
        <v>42925.906799999997</v>
      </c>
    </row>
    <row r="9" spans="1:17" x14ac:dyDescent="0.25">
      <c r="A9" s="536" t="s">
        <v>12</v>
      </c>
      <c r="B9" s="546"/>
      <c r="C9" s="546"/>
      <c r="D9" s="546"/>
      <c r="E9" s="547"/>
      <c r="F9" s="3">
        <f>SUM(F4:F8)</f>
        <v>74923</v>
      </c>
      <c r="G9" s="534"/>
      <c r="H9" s="535"/>
      <c r="I9" s="3">
        <f>SUM(I4:I8)</f>
        <v>80916.84</v>
      </c>
      <c r="J9" s="536" t="s">
        <v>12</v>
      </c>
      <c r="K9" s="537"/>
      <c r="L9" s="537"/>
      <c r="M9" s="538"/>
      <c r="N9" s="3">
        <f>SUM(N4:N8)</f>
        <v>51726.15</v>
      </c>
      <c r="O9" s="534"/>
      <c r="P9" s="535"/>
      <c r="Q9" s="3">
        <f>SUM(Q4:Q8)</f>
        <v>55864.241999999998</v>
      </c>
    </row>
  </sheetData>
  <mergeCells count="15">
    <mergeCell ref="G9:H9"/>
    <mergeCell ref="J9:M9"/>
    <mergeCell ref="O9:P9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Q2"/>
    <mergeCell ref="A9:E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R5"/>
  <sheetViews>
    <sheetView workbookViewId="0">
      <selection activeCell="Q4" sqref="A4:Q5"/>
    </sheetView>
  </sheetViews>
  <sheetFormatPr defaultRowHeight="15" x14ac:dyDescent="0.25"/>
  <cols>
    <col min="1" max="1" width="3.5703125" customWidth="1"/>
    <col min="2" max="2" width="27.7109375" customWidth="1"/>
    <col min="3" max="3" width="5.7109375" customWidth="1"/>
    <col min="4" max="5" width="9.28515625" bestFit="1" customWidth="1"/>
    <col min="6" max="6" width="11" customWidth="1"/>
    <col min="7" max="7" width="5.140625" customWidth="1"/>
    <col min="8" max="8" width="9.28515625" bestFit="1" customWidth="1"/>
    <col min="9" max="9" width="11.28515625" customWidth="1"/>
    <col min="10" max="10" width="31.5703125" customWidth="1"/>
    <col min="11" max="11" width="4.85546875" customWidth="1"/>
    <col min="12" max="12" width="5.42578125" customWidth="1"/>
    <col min="13" max="13" width="9.28515625" bestFit="1" customWidth="1"/>
    <col min="14" max="14" width="10.140625" bestFit="1" customWidth="1"/>
    <col min="15" max="15" width="4.85546875" customWidth="1"/>
    <col min="16" max="16" width="9.28515625" bestFit="1" customWidth="1"/>
    <col min="17" max="17" width="12.140625" customWidth="1"/>
  </cols>
  <sheetData>
    <row r="1" spans="1:18" x14ac:dyDescent="0.25">
      <c r="A1" s="534" t="s">
        <v>612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5"/>
    </row>
    <row r="2" spans="1:18" ht="36.75" customHeight="1" x14ac:dyDescent="0.25">
      <c r="A2" s="540" t="s">
        <v>0</v>
      </c>
      <c r="B2" s="540" t="s">
        <v>18</v>
      </c>
      <c r="C2" s="540" t="s">
        <v>1</v>
      </c>
      <c r="D2" s="540" t="s">
        <v>2</v>
      </c>
      <c r="E2" s="540" t="s">
        <v>3</v>
      </c>
      <c r="F2" s="540" t="s">
        <v>71</v>
      </c>
      <c r="G2" s="540" t="s">
        <v>5</v>
      </c>
      <c r="H2" s="540" t="s">
        <v>6</v>
      </c>
      <c r="I2" s="540" t="s">
        <v>70</v>
      </c>
      <c r="J2" s="543" t="s">
        <v>8</v>
      </c>
      <c r="K2" s="544"/>
      <c r="L2" s="544"/>
      <c r="M2" s="544"/>
      <c r="N2" s="544"/>
      <c r="O2" s="544"/>
      <c r="P2" s="544"/>
      <c r="Q2" s="545"/>
      <c r="R2" t="s">
        <v>729</v>
      </c>
    </row>
    <row r="3" spans="1:18" ht="36" x14ac:dyDescent="0.25">
      <c r="A3" s="541"/>
      <c r="B3" s="542"/>
      <c r="C3" s="541"/>
      <c r="D3" s="541"/>
      <c r="E3" s="541"/>
      <c r="F3" s="541"/>
      <c r="G3" s="541"/>
      <c r="H3" s="541"/>
      <c r="I3" s="541"/>
      <c r="J3" s="1" t="s">
        <v>9</v>
      </c>
      <c r="K3" s="1" t="s">
        <v>10</v>
      </c>
      <c r="L3" s="1" t="s">
        <v>2</v>
      </c>
      <c r="M3" s="1" t="s">
        <v>3</v>
      </c>
      <c r="N3" s="1" t="s">
        <v>71</v>
      </c>
      <c r="O3" s="1" t="s">
        <v>5</v>
      </c>
      <c r="P3" s="1" t="s">
        <v>6</v>
      </c>
      <c r="Q3" s="1" t="s">
        <v>70</v>
      </c>
    </row>
    <row r="4" spans="1:18" ht="72" customHeight="1" x14ac:dyDescent="0.25">
      <c r="A4" s="20">
        <v>1</v>
      </c>
      <c r="B4" s="30" t="s">
        <v>183</v>
      </c>
      <c r="C4" s="40" t="s">
        <v>15</v>
      </c>
      <c r="D4" s="88">
        <v>200</v>
      </c>
      <c r="E4" s="80">
        <v>135.12</v>
      </c>
      <c r="F4" s="31">
        <f>D4*E4</f>
        <v>27024</v>
      </c>
      <c r="G4" s="32">
        <v>0.08</v>
      </c>
      <c r="H4" s="31">
        <f>E4*1.08</f>
        <v>145.92960000000002</v>
      </c>
      <c r="I4" s="31">
        <f>D4*H4</f>
        <v>29185.920000000006</v>
      </c>
      <c r="J4" s="30" t="s">
        <v>56</v>
      </c>
      <c r="K4" s="20" t="s">
        <v>15</v>
      </c>
      <c r="L4" s="81">
        <v>81.2</v>
      </c>
      <c r="M4" s="80">
        <v>112.6</v>
      </c>
      <c r="N4" s="31">
        <f>L4*M4</f>
        <v>9143.119999999999</v>
      </c>
      <c r="O4" s="32">
        <v>0.08</v>
      </c>
      <c r="P4" s="31">
        <f>M4*1.08</f>
        <v>121.608</v>
      </c>
      <c r="Q4" s="31">
        <f>L4*P4</f>
        <v>9874.5696000000007</v>
      </c>
    </row>
    <row r="5" spans="1:18" x14ac:dyDescent="0.25">
      <c r="A5" s="536" t="s">
        <v>12</v>
      </c>
      <c r="B5" s="546"/>
      <c r="C5" s="546"/>
      <c r="D5" s="546"/>
      <c r="E5" s="547"/>
      <c r="F5" s="3">
        <f>SUM(F4:F4)</f>
        <v>27024</v>
      </c>
      <c r="G5" s="534"/>
      <c r="H5" s="535"/>
      <c r="I5" s="3">
        <f>SUM(I4:I4)</f>
        <v>29185.920000000006</v>
      </c>
      <c r="J5" s="536" t="s">
        <v>12</v>
      </c>
      <c r="K5" s="537"/>
      <c r="L5" s="537"/>
      <c r="M5" s="538"/>
      <c r="N5" s="3">
        <f>SUM(N4:N4)</f>
        <v>9143.119999999999</v>
      </c>
      <c r="O5" s="534"/>
      <c r="P5" s="535"/>
      <c r="Q5" s="3">
        <f>SUM(Q4:Q4)</f>
        <v>9874.5696000000007</v>
      </c>
    </row>
  </sheetData>
  <mergeCells count="15">
    <mergeCell ref="G5:H5"/>
    <mergeCell ref="J5:M5"/>
    <mergeCell ref="O5:P5"/>
    <mergeCell ref="A5:E5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Q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O55"/>
  <sheetViews>
    <sheetView topLeftCell="A45" workbookViewId="0">
      <selection activeCell="B9" sqref="B9"/>
    </sheetView>
  </sheetViews>
  <sheetFormatPr defaultRowHeight="15" x14ac:dyDescent="0.25"/>
  <cols>
    <col min="1" max="1" width="4.140625" customWidth="1"/>
    <col min="2" max="2" width="24.140625" customWidth="1"/>
    <col min="3" max="3" width="10" customWidth="1"/>
    <col min="5" max="5" width="19.5703125" customWidth="1"/>
    <col min="6" max="6" width="16.5703125" customWidth="1"/>
    <col min="7" max="7" width="14.5703125" customWidth="1"/>
    <col min="8" max="8" width="12.42578125" customWidth="1"/>
    <col min="9" max="9" width="10.5703125" customWidth="1"/>
    <col min="10" max="10" width="12.28515625" customWidth="1"/>
    <col min="11" max="11" width="11.140625" customWidth="1"/>
    <col min="12" max="12" width="9.140625" customWidth="1"/>
    <col min="13" max="13" width="12.85546875" customWidth="1"/>
    <col min="14" max="14" width="13.140625" customWidth="1"/>
    <col min="15" max="15" width="27.42578125" customWidth="1"/>
  </cols>
  <sheetData>
    <row r="1" spans="1:14" ht="18" customHeight="1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4" ht="18" customHeight="1" thickBot="1" x14ac:dyDescent="0.3">
      <c r="A2" s="455" t="s">
        <v>781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7"/>
    </row>
    <row r="3" spans="1:14" ht="33" customHeight="1" x14ac:dyDescent="0.25">
      <c r="A3" s="475" t="s">
        <v>0</v>
      </c>
      <c r="B3" s="444" t="s">
        <v>929</v>
      </c>
      <c r="C3" s="444" t="s">
        <v>922</v>
      </c>
      <c r="D3" s="444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44" t="s">
        <v>924</v>
      </c>
      <c r="K3" s="444" t="s">
        <v>925</v>
      </c>
      <c r="L3" s="444" t="s">
        <v>926</v>
      </c>
      <c r="M3" s="444" t="s">
        <v>71</v>
      </c>
      <c r="N3" s="464" t="s">
        <v>70</v>
      </c>
    </row>
    <row r="4" spans="1:14" ht="15.75" thickBot="1" x14ac:dyDescent="0.3">
      <c r="A4" s="476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65"/>
    </row>
    <row r="5" spans="1:14" ht="15.75" customHeight="1" thickBot="1" x14ac:dyDescent="0.3">
      <c r="A5" s="200">
        <v>1</v>
      </c>
      <c r="B5" s="201">
        <v>2</v>
      </c>
      <c r="C5" s="202">
        <v>3</v>
      </c>
      <c r="D5" s="202">
        <v>4</v>
      </c>
      <c r="E5" s="202">
        <v>5</v>
      </c>
      <c r="F5" s="202">
        <v>6</v>
      </c>
      <c r="G5" s="202">
        <v>7</v>
      </c>
      <c r="H5" s="202">
        <v>8</v>
      </c>
      <c r="I5" s="202">
        <v>9</v>
      </c>
      <c r="J5" s="202">
        <v>10</v>
      </c>
      <c r="K5" s="202">
        <v>11</v>
      </c>
      <c r="L5" s="202">
        <v>12</v>
      </c>
      <c r="M5" s="202">
        <v>13</v>
      </c>
      <c r="N5" s="203">
        <v>14</v>
      </c>
    </row>
    <row r="6" spans="1:14" ht="33" customHeight="1" x14ac:dyDescent="0.25">
      <c r="A6" s="183">
        <v>1</v>
      </c>
      <c r="B6" s="184" t="s">
        <v>680</v>
      </c>
      <c r="C6" s="148" t="s">
        <v>15</v>
      </c>
      <c r="D6" s="149">
        <v>40</v>
      </c>
      <c r="E6" s="150"/>
      <c r="F6" s="150"/>
      <c r="G6" s="150"/>
      <c r="H6" s="150"/>
      <c r="I6" s="150"/>
      <c r="J6" s="151"/>
      <c r="K6" s="151"/>
      <c r="L6" s="151"/>
      <c r="M6" s="151"/>
      <c r="N6" s="194"/>
    </row>
    <row r="7" spans="1:14" ht="79.5" customHeight="1" x14ac:dyDescent="0.25">
      <c r="A7" s="174">
        <v>2</v>
      </c>
      <c r="B7" s="185" t="s">
        <v>940</v>
      </c>
      <c r="C7" s="129" t="s">
        <v>15</v>
      </c>
      <c r="D7" s="177">
        <v>1500</v>
      </c>
      <c r="E7" s="108"/>
      <c r="F7" s="108"/>
      <c r="G7" s="108"/>
      <c r="H7" s="108"/>
      <c r="I7" s="108"/>
      <c r="J7" s="83"/>
      <c r="K7" s="83"/>
      <c r="L7" s="83"/>
      <c r="M7" s="83"/>
      <c r="N7" s="195"/>
    </row>
    <row r="8" spans="1:14" ht="81.75" customHeight="1" x14ac:dyDescent="0.25">
      <c r="A8" s="186">
        <v>3</v>
      </c>
      <c r="B8" s="187" t="s">
        <v>941</v>
      </c>
      <c r="C8" s="129" t="s">
        <v>15</v>
      </c>
      <c r="D8" s="177">
        <v>3000</v>
      </c>
      <c r="E8" s="108"/>
      <c r="F8" s="108"/>
      <c r="G8" s="108"/>
      <c r="H8" s="108"/>
      <c r="I8" s="108"/>
      <c r="J8" s="83"/>
      <c r="K8" s="83"/>
      <c r="L8" s="83"/>
      <c r="M8" s="83"/>
      <c r="N8" s="195"/>
    </row>
    <row r="9" spans="1:14" ht="76.5" customHeight="1" x14ac:dyDescent="0.25">
      <c r="A9" s="174">
        <v>4</v>
      </c>
      <c r="B9" s="187" t="s">
        <v>942</v>
      </c>
      <c r="C9" s="129" t="s">
        <v>15</v>
      </c>
      <c r="D9" s="177">
        <v>1000</v>
      </c>
      <c r="E9" s="108"/>
      <c r="F9" s="108"/>
      <c r="G9" s="108"/>
      <c r="H9" s="108"/>
      <c r="I9" s="108"/>
      <c r="J9" s="83"/>
      <c r="K9" s="83"/>
      <c r="L9" s="83"/>
      <c r="M9" s="83"/>
      <c r="N9" s="195"/>
    </row>
    <row r="10" spans="1:14" ht="63.75" customHeight="1" x14ac:dyDescent="0.25">
      <c r="A10" s="186">
        <v>5</v>
      </c>
      <c r="B10" s="102" t="s">
        <v>792</v>
      </c>
      <c r="C10" s="129" t="s">
        <v>15</v>
      </c>
      <c r="D10" s="177">
        <v>30</v>
      </c>
      <c r="E10" s="108"/>
      <c r="F10" s="108"/>
      <c r="G10" s="108"/>
      <c r="H10" s="108"/>
      <c r="I10" s="108"/>
      <c r="J10" s="83"/>
      <c r="K10" s="83"/>
      <c r="L10" s="83"/>
      <c r="M10" s="83"/>
      <c r="N10" s="195"/>
    </row>
    <row r="11" spans="1:14" ht="63" customHeight="1" x14ac:dyDescent="0.25">
      <c r="A11" s="174">
        <v>6</v>
      </c>
      <c r="B11" s="102" t="s">
        <v>330</v>
      </c>
      <c r="C11" s="129" t="s">
        <v>15</v>
      </c>
      <c r="D11" s="177">
        <v>100</v>
      </c>
      <c r="E11" s="108"/>
      <c r="F11" s="108"/>
      <c r="G11" s="108"/>
      <c r="H11" s="108"/>
      <c r="I11" s="108"/>
      <c r="J11" s="83"/>
      <c r="K11" s="83"/>
      <c r="L11" s="83"/>
      <c r="M11" s="83"/>
      <c r="N11" s="195"/>
    </row>
    <row r="12" spans="1:14" ht="66" customHeight="1" x14ac:dyDescent="0.25">
      <c r="A12" s="186">
        <v>7</v>
      </c>
      <c r="B12" s="102" t="s">
        <v>331</v>
      </c>
      <c r="C12" s="129" t="s">
        <v>15</v>
      </c>
      <c r="D12" s="177">
        <v>300</v>
      </c>
      <c r="E12" s="108"/>
      <c r="F12" s="108"/>
      <c r="G12" s="108"/>
      <c r="H12" s="108"/>
      <c r="I12" s="108"/>
      <c r="J12" s="83"/>
      <c r="K12" s="83"/>
      <c r="L12" s="83"/>
      <c r="M12" s="83"/>
      <c r="N12" s="195"/>
    </row>
    <row r="13" spans="1:14" ht="33" customHeight="1" x14ac:dyDescent="0.25">
      <c r="A13" s="174">
        <v>8</v>
      </c>
      <c r="B13" s="102" t="s">
        <v>294</v>
      </c>
      <c r="C13" s="129" t="s">
        <v>15</v>
      </c>
      <c r="D13" s="130">
        <v>15</v>
      </c>
      <c r="E13" s="108"/>
      <c r="F13" s="108"/>
      <c r="G13" s="108"/>
      <c r="H13" s="108"/>
      <c r="I13" s="108"/>
      <c r="J13" s="83"/>
      <c r="K13" s="83"/>
      <c r="L13" s="83"/>
      <c r="M13" s="83"/>
      <c r="N13" s="195"/>
    </row>
    <row r="14" spans="1:14" ht="43.5" customHeight="1" x14ac:dyDescent="0.25">
      <c r="A14" s="186">
        <v>9</v>
      </c>
      <c r="B14" s="102" t="s">
        <v>295</v>
      </c>
      <c r="C14" s="129" t="s">
        <v>15</v>
      </c>
      <c r="D14" s="130">
        <v>5</v>
      </c>
      <c r="E14" s="108"/>
      <c r="F14" s="108"/>
      <c r="G14" s="108"/>
      <c r="H14" s="108"/>
      <c r="I14" s="108"/>
      <c r="J14" s="83"/>
      <c r="K14" s="83"/>
      <c r="L14" s="83"/>
      <c r="M14" s="83"/>
      <c r="N14" s="195"/>
    </row>
    <row r="15" spans="1:14" ht="55.5" customHeight="1" x14ac:dyDescent="0.25">
      <c r="A15" s="174">
        <v>10</v>
      </c>
      <c r="B15" s="188" t="s">
        <v>804</v>
      </c>
      <c r="C15" s="129" t="s">
        <v>15</v>
      </c>
      <c r="D15" s="179">
        <v>300</v>
      </c>
      <c r="E15" s="108"/>
      <c r="F15" s="108"/>
      <c r="G15" s="108"/>
      <c r="H15" s="108"/>
      <c r="I15" s="108"/>
      <c r="J15" s="83"/>
      <c r="K15" s="83"/>
      <c r="L15" s="83"/>
      <c r="M15" s="83"/>
      <c r="N15" s="195"/>
    </row>
    <row r="16" spans="1:14" ht="45" customHeight="1" x14ac:dyDescent="0.25">
      <c r="A16" s="186">
        <v>11</v>
      </c>
      <c r="B16" s="188" t="s">
        <v>943</v>
      </c>
      <c r="C16" s="129" t="s">
        <v>15</v>
      </c>
      <c r="D16" s="179">
        <v>100</v>
      </c>
      <c r="E16" s="108"/>
      <c r="F16" s="108"/>
      <c r="G16" s="108"/>
      <c r="H16" s="108"/>
      <c r="I16" s="108"/>
      <c r="J16" s="83"/>
      <c r="K16" s="83"/>
      <c r="L16" s="83"/>
      <c r="M16" s="83"/>
      <c r="N16" s="195"/>
    </row>
    <row r="17" spans="1:14" ht="64.5" customHeight="1" x14ac:dyDescent="0.25">
      <c r="A17" s="174">
        <v>12</v>
      </c>
      <c r="B17" s="102" t="s">
        <v>491</v>
      </c>
      <c r="C17" s="129" t="s">
        <v>15</v>
      </c>
      <c r="D17" s="130">
        <v>400</v>
      </c>
      <c r="E17" s="108"/>
      <c r="F17" s="108"/>
      <c r="G17" s="108"/>
      <c r="H17" s="108"/>
      <c r="I17" s="108"/>
      <c r="J17" s="83"/>
      <c r="K17" s="83"/>
      <c r="L17" s="83"/>
      <c r="M17" s="83"/>
      <c r="N17" s="195"/>
    </row>
    <row r="18" spans="1:14" ht="54.75" customHeight="1" x14ac:dyDescent="0.25">
      <c r="A18" s="186">
        <v>13</v>
      </c>
      <c r="B18" s="102" t="s">
        <v>752</v>
      </c>
      <c r="C18" s="129" t="s">
        <v>14</v>
      </c>
      <c r="D18" s="130">
        <v>800</v>
      </c>
      <c r="E18" s="108"/>
      <c r="F18" s="108"/>
      <c r="G18" s="108"/>
      <c r="H18" s="108"/>
      <c r="I18" s="108"/>
      <c r="J18" s="83"/>
      <c r="K18" s="83"/>
      <c r="L18" s="83"/>
      <c r="M18" s="83"/>
      <c r="N18" s="195"/>
    </row>
    <row r="19" spans="1:14" ht="31.5" customHeight="1" x14ac:dyDescent="0.25">
      <c r="A19" s="174">
        <v>14</v>
      </c>
      <c r="B19" s="102" t="s">
        <v>490</v>
      </c>
      <c r="C19" s="129" t="s">
        <v>15</v>
      </c>
      <c r="D19" s="130">
        <v>5</v>
      </c>
      <c r="E19" s="108"/>
      <c r="F19" s="108"/>
      <c r="G19" s="108"/>
      <c r="H19" s="108"/>
      <c r="I19" s="108"/>
      <c r="J19" s="83"/>
      <c r="K19" s="83"/>
      <c r="L19" s="83"/>
      <c r="M19" s="83"/>
      <c r="N19" s="195"/>
    </row>
    <row r="20" spans="1:14" ht="67.5" customHeight="1" x14ac:dyDescent="0.25">
      <c r="A20" s="186">
        <v>15</v>
      </c>
      <c r="B20" s="185" t="s">
        <v>898</v>
      </c>
      <c r="C20" s="129" t="s">
        <v>15</v>
      </c>
      <c r="D20" s="130">
        <v>60</v>
      </c>
      <c r="E20" s="108"/>
      <c r="F20" s="108"/>
      <c r="G20" s="108"/>
      <c r="H20" s="108"/>
      <c r="I20" s="108"/>
      <c r="J20" s="83"/>
      <c r="K20" s="83"/>
      <c r="L20" s="83"/>
      <c r="M20" s="83"/>
      <c r="N20" s="195"/>
    </row>
    <row r="21" spans="1:14" ht="30.75" customHeight="1" x14ac:dyDescent="0.25">
      <c r="A21" s="174">
        <v>16</v>
      </c>
      <c r="B21" s="185" t="s">
        <v>349</v>
      </c>
      <c r="C21" s="129" t="s">
        <v>15</v>
      </c>
      <c r="D21" s="130">
        <v>5</v>
      </c>
      <c r="E21" s="108"/>
      <c r="F21" s="108"/>
      <c r="G21" s="108"/>
      <c r="H21" s="108"/>
      <c r="I21" s="108"/>
      <c r="J21" s="83"/>
      <c r="K21" s="83"/>
      <c r="L21" s="83"/>
      <c r="M21" s="83"/>
      <c r="N21" s="195"/>
    </row>
    <row r="22" spans="1:14" ht="45" customHeight="1" x14ac:dyDescent="0.25">
      <c r="A22" s="186">
        <v>17</v>
      </c>
      <c r="B22" s="187" t="s">
        <v>348</v>
      </c>
      <c r="C22" s="133" t="s">
        <v>15</v>
      </c>
      <c r="D22" s="134">
        <v>15</v>
      </c>
      <c r="E22" s="143"/>
      <c r="F22" s="143"/>
      <c r="G22" s="143"/>
      <c r="H22" s="143"/>
      <c r="I22" s="143"/>
      <c r="J22" s="83"/>
      <c r="K22" s="83"/>
      <c r="L22" s="116"/>
      <c r="M22" s="83"/>
      <c r="N22" s="195"/>
    </row>
    <row r="23" spans="1:14" ht="76.5" customHeight="1" x14ac:dyDescent="0.25">
      <c r="A23" s="174">
        <v>18</v>
      </c>
      <c r="B23" s="189" t="s">
        <v>762</v>
      </c>
      <c r="C23" s="129" t="s">
        <v>15</v>
      </c>
      <c r="D23" s="130">
        <v>50</v>
      </c>
      <c r="E23" s="108"/>
      <c r="F23" s="108"/>
      <c r="G23" s="108"/>
      <c r="H23" s="108"/>
      <c r="I23" s="108"/>
      <c r="J23" s="83"/>
      <c r="K23" s="83"/>
      <c r="L23" s="83"/>
      <c r="M23" s="83"/>
      <c r="N23" s="195"/>
    </row>
    <row r="24" spans="1:14" ht="66.75" customHeight="1" x14ac:dyDescent="0.25">
      <c r="A24" s="186">
        <v>19</v>
      </c>
      <c r="B24" s="102" t="s">
        <v>754</v>
      </c>
      <c r="C24" s="129" t="s">
        <v>15</v>
      </c>
      <c r="D24" s="130">
        <v>50</v>
      </c>
      <c r="E24" s="108"/>
      <c r="F24" s="108"/>
      <c r="G24" s="108"/>
      <c r="H24" s="108"/>
      <c r="I24" s="108"/>
      <c r="J24" s="83"/>
      <c r="K24" s="83"/>
      <c r="L24" s="83"/>
      <c r="M24" s="83"/>
      <c r="N24" s="195"/>
    </row>
    <row r="25" spans="1:14" ht="68.25" customHeight="1" x14ac:dyDescent="0.25">
      <c r="A25" s="174">
        <v>20</v>
      </c>
      <c r="B25" s="102" t="s">
        <v>327</v>
      </c>
      <c r="C25" s="129" t="s">
        <v>15</v>
      </c>
      <c r="D25" s="177">
        <v>300</v>
      </c>
      <c r="E25" s="108"/>
      <c r="F25" s="108"/>
      <c r="G25" s="108"/>
      <c r="H25" s="108"/>
      <c r="I25" s="108"/>
      <c r="J25" s="83"/>
      <c r="K25" s="83"/>
      <c r="L25" s="83"/>
      <c r="M25" s="83"/>
      <c r="N25" s="195"/>
    </row>
    <row r="26" spans="1:14" ht="65.25" customHeight="1" x14ac:dyDescent="0.25">
      <c r="A26" s="186">
        <v>21</v>
      </c>
      <c r="B26" s="102" t="s">
        <v>326</v>
      </c>
      <c r="C26" s="129" t="s">
        <v>15</v>
      </c>
      <c r="D26" s="177">
        <v>50</v>
      </c>
      <c r="E26" s="108"/>
      <c r="F26" s="108"/>
      <c r="G26" s="108"/>
      <c r="H26" s="108"/>
      <c r="I26" s="108"/>
      <c r="J26" s="83"/>
      <c r="K26" s="83"/>
      <c r="L26" s="83"/>
      <c r="M26" s="83"/>
      <c r="N26" s="195"/>
    </row>
    <row r="27" spans="1:14" ht="40.5" customHeight="1" x14ac:dyDescent="0.25">
      <c r="A27" s="174">
        <v>22</v>
      </c>
      <c r="B27" s="185" t="s">
        <v>449</v>
      </c>
      <c r="C27" s="129" t="s">
        <v>15</v>
      </c>
      <c r="D27" s="130">
        <v>2</v>
      </c>
      <c r="E27" s="108"/>
      <c r="F27" s="108"/>
      <c r="G27" s="108"/>
      <c r="H27" s="108"/>
      <c r="I27" s="108"/>
      <c r="J27" s="83"/>
      <c r="K27" s="83"/>
      <c r="L27" s="83"/>
      <c r="M27" s="83"/>
      <c r="N27" s="195"/>
    </row>
    <row r="28" spans="1:14" ht="30.75" customHeight="1" x14ac:dyDescent="0.25">
      <c r="A28" s="186">
        <v>23</v>
      </c>
      <c r="B28" s="185" t="s">
        <v>763</v>
      </c>
      <c r="C28" s="129" t="s">
        <v>15</v>
      </c>
      <c r="D28" s="177">
        <v>30</v>
      </c>
      <c r="E28" s="108"/>
      <c r="F28" s="108"/>
      <c r="G28" s="108"/>
      <c r="H28" s="108"/>
      <c r="I28" s="108"/>
      <c r="J28" s="83"/>
      <c r="K28" s="83"/>
      <c r="L28" s="83"/>
      <c r="M28" s="83"/>
      <c r="N28" s="195"/>
    </row>
    <row r="29" spans="1:14" ht="36.75" customHeight="1" x14ac:dyDescent="0.25">
      <c r="A29" s="174">
        <v>24</v>
      </c>
      <c r="B29" s="102" t="s">
        <v>249</v>
      </c>
      <c r="C29" s="129" t="s">
        <v>15</v>
      </c>
      <c r="D29" s="130">
        <v>50</v>
      </c>
      <c r="E29" s="108"/>
      <c r="F29" s="108"/>
      <c r="G29" s="108"/>
      <c r="H29" s="108"/>
      <c r="I29" s="108"/>
      <c r="J29" s="83"/>
      <c r="K29" s="83"/>
      <c r="L29" s="83"/>
      <c r="M29" s="83"/>
      <c r="N29" s="195"/>
    </row>
    <row r="30" spans="1:14" ht="66.75" customHeight="1" x14ac:dyDescent="0.25">
      <c r="A30" s="186">
        <v>25</v>
      </c>
      <c r="B30" s="57" t="s">
        <v>944</v>
      </c>
      <c r="C30" s="180" t="s">
        <v>15</v>
      </c>
      <c r="D30" s="179">
        <v>600</v>
      </c>
      <c r="E30" s="108"/>
      <c r="F30" s="108"/>
      <c r="G30" s="108"/>
      <c r="H30" s="108"/>
      <c r="I30" s="108"/>
      <c r="J30" s="83"/>
      <c r="K30" s="83"/>
      <c r="L30" s="83"/>
      <c r="M30" s="83"/>
      <c r="N30" s="195"/>
    </row>
    <row r="31" spans="1:14" ht="40.5" customHeight="1" x14ac:dyDescent="0.25">
      <c r="A31" s="174">
        <v>26</v>
      </c>
      <c r="B31" s="57" t="s">
        <v>945</v>
      </c>
      <c r="C31" s="180" t="s">
        <v>15</v>
      </c>
      <c r="D31" s="179">
        <v>20</v>
      </c>
      <c r="E31" s="108"/>
      <c r="F31" s="108"/>
      <c r="G31" s="108"/>
      <c r="H31" s="108"/>
      <c r="I31" s="108"/>
      <c r="J31" s="83"/>
      <c r="K31" s="83"/>
      <c r="L31" s="83"/>
      <c r="M31" s="83"/>
      <c r="N31" s="195"/>
    </row>
    <row r="32" spans="1:14" ht="45" customHeight="1" x14ac:dyDescent="0.25">
      <c r="A32" s="186">
        <v>27</v>
      </c>
      <c r="B32" s="57" t="s">
        <v>946</v>
      </c>
      <c r="C32" s="180" t="s">
        <v>15</v>
      </c>
      <c r="D32" s="179">
        <v>20</v>
      </c>
      <c r="E32" s="108"/>
      <c r="F32" s="108"/>
      <c r="G32" s="108"/>
      <c r="H32" s="108"/>
      <c r="I32" s="108"/>
      <c r="J32" s="83"/>
      <c r="K32" s="83"/>
      <c r="L32" s="83"/>
      <c r="M32" s="83"/>
      <c r="N32" s="195"/>
    </row>
    <row r="33" spans="1:15" ht="48" x14ac:dyDescent="0.25">
      <c r="A33" s="174">
        <v>28</v>
      </c>
      <c r="B33" s="52" t="s">
        <v>509</v>
      </c>
      <c r="C33" s="135" t="s">
        <v>15</v>
      </c>
      <c r="D33" s="136">
        <v>10</v>
      </c>
      <c r="E33" s="144"/>
      <c r="F33" s="144"/>
      <c r="G33" s="144"/>
      <c r="H33" s="144"/>
      <c r="I33" s="144"/>
      <c r="J33" s="83"/>
      <c r="K33" s="83"/>
      <c r="L33" s="111"/>
      <c r="M33" s="83"/>
      <c r="N33" s="195"/>
    </row>
    <row r="34" spans="1:15" ht="24" x14ac:dyDescent="0.25">
      <c r="A34" s="186">
        <v>29</v>
      </c>
      <c r="B34" s="52" t="s">
        <v>510</v>
      </c>
      <c r="C34" s="135" t="s">
        <v>15</v>
      </c>
      <c r="D34" s="136">
        <v>5</v>
      </c>
      <c r="E34" s="144"/>
      <c r="F34" s="144"/>
      <c r="G34" s="144"/>
      <c r="H34" s="144"/>
      <c r="I34" s="144"/>
      <c r="J34" s="83"/>
      <c r="K34" s="83"/>
      <c r="L34" s="111"/>
      <c r="M34" s="83"/>
      <c r="N34" s="195"/>
    </row>
    <row r="35" spans="1:15" ht="24" x14ac:dyDescent="0.25">
      <c r="A35" s="174">
        <v>30</v>
      </c>
      <c r="B35" s="52" t="s">
        <v>620</v>
      </c>
      <c r="C35" s="135" t="s">
        <v>15</v>
      </c>
      <c r="D35" s="136">
        <v>10</v>
      </c>
      <c r="E35" s="144"/>
      <c r="F35" s="144"/>
      <c r="G35" s="144"/>
      <c r="H35" s="144"/>
      <c r="I35" s="144"/>
      <c r="J35" s="83"/>
      <c r="K35" s="83"/>
      <c r="L35" s="111"/>
      <c r="M35" s="83"/>
      <c r="N35" s="195"/>
    </row>
    <row r="36" spans="1:15" x14ac:dyDescent="0.25">
      <c r="A36" s="186">
        <v>31</v>
      </c>
      <c r="B36" s="55" t="s">
        <v>47</v>
      </c>
      <c r="C36" s="135" t="s">
        <v>15</v>
      </c>
      <c r="D36" s="136">
        <v>500</v>
      </c>
      <c r="E36" s="144"/>
      <c r="F36" s="144"/>
      <c r="G36" s="144"/>
      <c r="H36" s="144"/>
      <c r="I36" s="144"/>
      <c r="J36" s="83"/>
      <c r="K36" s="83"/>
      <c r="L36" s="111"/>
      <c r="M36" s="83"/>
      <c r="N36" s="195"/>
    </row>
    <row r="37" spans="1:15" ht="24" x14ac:dyDescent="0.25">
      <c r="A37" s="174">
        <v>32</v>
      </c>
      <c r="B37" s="55" t="s">
        <v>354</v>
      </c>
      <c r="C37" s="135" t="s">
        <v>15</v>
      </c>
      <c r="D37" s="136">
        <v>15</v>
      </c>
      <c r="E37" s="144"/>
      <c r="F37" s="144"/>
      <c r="G37" s="144"/>
      <c r="H37" s="144"/>
      <c r="I37" s="144"/>
      <c r="J37" s="83"/>
      <c r="K37" s="83"/>
      <c r="L37" s="111"/>
      <c r="M37" s="83"/>
      <c r="N37" s="195"/>
    </row>
    <row r="38" spans="1:15" ht="24" x14ac:dyDescent="0.25">
      <c r="A38" s="186">
        <v>33</v>
      </c>
      <c r="B38" s="55" t="s">
        <v>355</v>
      </c>
      <c r="C38" s="135" t="s">
        <v>15</v>
      </c>
      <c r="D38" s="136">
        <v>6</v>
      </c>
      <c r="E38" s="144"/>
      <c r="F38" s="144"/>
      <c r="G38" s="144"/>
      <c r="H38" s="144"/>
      <c r="I38" s="144"/>
      <c r="J38" s="83"/>
      <c r="K38" s="83"/>
      <c r="L38" s="111"/>
      <c r="M38" s="83"/>
      <c r="N38" s="195"/>
    </row>
    <row r="39" spans="1:15" ht="36" x14ac:dyDescent="0.25">
      <c r="A39" s="174">
        <v>34</v>
      </c>
      <c r="B39" s="52" t="s">
        <v>360</v>
      </c>
      <c r="C39" s="135" t="s">
        <v>15</v>
      </c>
      <c r="D39" s="136">
        <v>70</v>
      </c>
      <c r="E39" s="144"/>
      <c r="F39" s="144"/>
      <c r="G39" s="144"/>
      <c r="H39" s="144"/>
      <c r="I39" s="144"/>
      <c r="J39" s="83"/>
      <c r="K39" s="83"/>
      <c r="L39" s="111"/>
      <c r="M39" s="83"/>
      <c r="N39" s="195"/>
    </row>
    <row r="40" spans="1:15" ht="24" x14ac:dyDescent="0.25">
      <c r="A40" s="186">
        <v>35</v>
      </c>
      <c r="B40" s="55" t="s">
        <v>947</v>
      </c>
      <c r="C40" s="135" t="s">
        <v>15</v>
      </c>
      <c r="D40" s="136">
        <v>500</v>
      </c>
      <c r="E40" s="144"/>
      <c r="F40" s="144"/>
      <c r="G40" s="144"/>
      <c r="H40" s="144"/>
      <c r="I40" s="144"/>
      <c r="J40" s="83"/>
      <c r="K40" s="83"/>
      <c r="L40" s="111"/>
      <c r="M40" s="83"/>
      <c r="N40" s="195"/>
    </row>
    <row r="41" spans="1:15" ht="24" x14ac:dyDescent="0.25">
      <c r="A41" s="174">
        <v>36</v>
      </c>
      <c r="B41" s="55" t="s">
        <v>948</v>
      </c>
      <c r="C41" s="135" t="s">
        <v>15</v>
      </c>
      <c r="D41" s="136">
        <v>5</v>
      </c>
      <c r="E41" s="144"/>
      <c r="F41" s="144"/>
      <c r="G41" s="144"/>
      <c r="H41" s="144"/>
      <c r="I41" s="144"/>
      <c r="J41" s="83"/>
      <c r="K41" s="83"/>
      <c r="L41" s="111"/>
      <c r="M41" s="83"/>
      <c r="N41" s="195"/>
    </row>
    <row r="42" spans="1:15" ht="36" x14ac:dyDescent="0.25">
      <c r="A42" s="186">
        <v>37</v>
      </c>
      <c r="B42" s="190" t="s">
        <v>485</v>
      </c>
      <c r="C42" s="135" t="s">
        <v>15</v>
      </c>
      <c r="D42" s="130">
        <v>10</v>
      </c>
      <c r="E42" s="108"/>
      <c r="F42" s="108"/>
      <c r="G42" s="108"/>
      <c r="H42" s="108"/>
      <c r="I42" s="108"/>
      <c r="J42" s="83"/>
      <c r="K42" s="83"/>
      <c r="L42" s="83"/>
      <c r="M42" s="83"/>
      <c r="N42" s="195"/>
    </row>
    <row r="43" spans="1:15" ht="36" x14ac:dyDescent="0.25">
      <c r="A43" s="174">
        <v>38</v>
      </c>
      <c r="B43" s="54" t="s">
        <v>53</v>
      </c>
      <c r="C43" s="135" t="s">
        <v>15</v>
      </c>
      <c r="D43" s="130">
        <v>10</v>
      </c>
      <c r="E43" s="108"/>
      <c r="F43" s="108"/>
      <c r="G43" s="108"/>
      <c r="H43" s="108"/>
      <c r="I43" s="108"/>
      <c r="J43" s="83"/>
      <c r="K43" s="83"/>
      <c r="L43" s="83"/>
      <c r="M43" s="83"/>
      <c r="N43" s="195"/>
    </row>
    <row r="44" spans="1:15" ht="48" x14ac:dyDescent="0.25">
      <c r="A44" s="186">
        <v>39</v>
      </c>
      <c r="B44" s="52" t="s">
        <v>29</v>
      </c>
      <c r="C44" s="135" t="s">
        <v>15</v>
      </c>
      <c r="D44" s="136">
        <v>5000</v>
      </c>
      <c r="E44" s="144"/>
      <c r="F44" s="144"/>
      <c r="G44" s="144"/>
      <c r="H44" s="144"/>
      <c r="I44" s="144"/>
      <c r="J44" s="83"/>
      <c r="K44" s="83"/>
      <c r="L44" s="196"/>
      <c r="M44" s="83"/>
      <c r="N44" s="195"/>
    </row>
    <row r="45" spans="1:15" ht="60" x14ac:dyDescent="0.25">
      <c r="A45" s="174">
        <v>40</v>
      </c>
      <c r="B45" s="54" t="s">
        <v>185</v>
      </c>
      <c r="C45" s="135" t="s">
        <v>15</v>
      </c>
      <c r="D45" s="177">
        <v>500</v>
      </c>
      <c r="E45" s="108"/>
      <c r="F45" s="108"/>
      <c r="G45" s="108"/>
      <c r="H45" s="108"/>
      <c r="I45" s="108"/>
      <c r="J45" s="83"/>
      <c r="K45" s="83"/>
      <c r="L45" s="83"/>
      <c r="M45" s="83"/>
      <c r="N45" s="195"/>
    </row>
    <row r="46" spans="1:15" ht="60" x14ac:dyDescent="0.25">
      <c r="A46" s="186">
        <v>41</v>
      </c>
      <c r="B46" s="54" t="s">
        <v>184</v>
      </c>
      <c r="C46" s="135" t="s">
        <v>15</v>
      </c>
      <c r="D46" s="177">
        <v>5000</v>
      </c>
      <c r="E46" s="108"/>
      <c r="F46" s="108"/>
      <c r="G46" s="108"/>
      <c r="H46" s="108"/>
      <c r="I46" s="108"/>
      <c r="J46" s="83"/>
      <c r="K46" s="83"/>
      <c r="L46" s="83"/>
      <c r="M46" s="83"/>
      <c r="N46" s="195"/>
    </row>
    <row r="47" spans="1:15" ht="48.75" thickBot="1" x14ac:dyDescent="0.3">
      <c r="A47" s="176">
        <v>42</v>
      </c>
      <c r="B47" s="191" t="s">
        <v>793</v>
      </c>
      <c r="C47" s="181" t="s">
        <v>15</v>
      </c>
      <c r="D47" s="182">
        <v>400</v>
      </c>
      <c r="E47" s="193"/>
      <c r="F47" s="193"/>
      <c r="G47" s="193"/>
      <c r="H47" s="193"/>
      <c r="I47" s="193"/>
      <c r="J47" s="192"/>
      <c r="K47" s="192"/>
      <c r="L47" s="192"/>
      <c r="M47" s="192"/>
      <c r="N47" s="197"/>
    </row>
    <row r="48" spans="1:15" ht="39.75" customHeight="1" thickBot="1" x14ac:dyDescent="0.3">
      <c r="A48" s="469" t="s">
        <v>937</v>
      </c>
      <c r="B48" s="470"/>
      <c r="C48" s="470"/>
      <c r="D48" s="470"/>
      <c r="E48" s="470"/>
      <c r="F48" s="470"/>
      <c r="G48" s="470"/>
      <c r="H48" s="470"/>
      <c r="I48" s="470"/>
      <c r="J48" s="470"/>
      <c r="K48" s="470"/>
      <c r="L48" s="471"/>
      <c r="M48" s="167"/>
      <c r="N48" s="167"/>
      <c r="O48" s="347" t="s">
        <v>932</v>
      </c>
    </row>
    <row r="49" spans="1:15" ht="49.5" customHeight="1" thickBot="1" x14ac:dyDescent="0.3">
      <c r="A49" s="469"/>
      <c r="B49" s="470"/>
      <c r="C49" s="470"/>
      <c r="D49" s="470"/>
      <c r="E49" s="470"/>
      <c r="F49" s="470"/>
      <c r="G49" s="470"/>
      <c r="H49" s="470"/>
      <c r="I49" s="470"/>
      <c r="J49" s="470"/>
      <c r="K49" s="470"/>
      <c r="L49" s="471"/>
      <c r="M49" s="204"/>
      <c r="N49" s="171"/>
      <c r="O49" s="166" t="s">
        <v>933</v>
      </c>
    </row>
    <row r="50" spans="1:15" ht="68.25" customHeight="1" thickBot="1" x14ac:dyDescent="0.3">
      <c r="A50" s="469"/>
      <c r="B50" s="470"/>
      <c r="C50" s="470"/>
      <c r="D50" s="470"/>
      <c r="E50" s="470"/>
      <c r="F50" s="470"/>
      <c r="G50" s="470"/>
      <c r="H50" s="470"/>
      <c r="I50" s="470"/>
      <c r="J50" s="470"/>
      <c r="K50" s="470"/>
      <c r="L50" s="471"/>
      <c r="M50" s="167"/>
      <c r="N50" s="139"/>
      <c r="O50" s="165" t="s">
        <v>935</v>
      </c>
    </row>
    <row r="51" spans="1:15" ht="52.5" customHeight="1" thickBot="1" x14ac:dyDescent="0.3">
      <c r="A51" s="469"/>
      <c r="B51" s="470"/>
      <c r="C51" s="470"/>
      <c r="D51" s="470"/>
      <c r="E51" s="470"/>
      <c r="F51" s="470"/>
      <c r="G51" s="470"/>
      <c r="H51" s="470"/>
      <c r="I51" s="470"/>
      <c r="J51" s="470"/>
      <c r="K51" s="470"/>
      <c r="L51" s="471"/>
      <c r="M51" s="198"/>
      <c r="N51" s="199"/>
      <c r="O51" s="166" t="s">
        <v>934</v>
      </c>
    </row>
    <row r="52" spans="1:15" ht="70.5" customHeight="1" thickBot="1" x14ac:dyDescent="0.3">
      <c r="A52" s="472"/>
      <c r="B52" s="473"/>
      <c r="C52" s="473"/>
      <c r="D52" s="473"/>
      <c r="E52" s="473"/>
      <c r="F52" s="473"/>
      <c r="G52" s="473"/>
      <c r="H52" s="473"/>
      <c r="I52" s="473"/>
      <c r="J52" s="473"/>
      <c r="K52" s="473"/>
      <c r="L52" s="474"/>
      <c r="M52" s="167"/>
      <c r="N52" s="139"/>
      <c r="O52" s="165" t="s">
        <v>951</v>
      </c>
    </row>
    <row r="54" spans="1:15" ht="15.75" thickBot="1" x14ac:dyDescent="0.3"/>
    <row r="55" spans="1:15" ht="15.75" thickBot="1" x14ac:dyDescent="0.3">
      <c r="B55" s="466" t="s">
        <v>768</v>
      </c>
      <c r="C55" s="467"/>
      <c r="D55" s="467"/>
      <c r="E55" s="467"/>
      <c r="F55" s="467"/>
      <c r="G55" s="467"/>
      <c r="H55" s="467"/>
      <c r="I55" s="467"/>
      <c r="J55" s="467"/>
      <c r="K55" s="467"/>
      <c r="L55" s="467"/>
      <c r="M55" s="467"/>
      <c r="N55" s="468"/>
    </row>
  </sheetData>
  <mergeCells count="18">
    <mergeCell ref="L3:L4"/>
    <mergeCell ref="M3:M4"/>
    <mergeCell ref="N3:N4"/>
    <mergeCell ref="I3:I4"/>
    <mergeCell ref="A1:N1"/>
    <mergeCell ref="A2:N2"/>
    <mergeCell ref="B55:N55"/>
    <mergeCell ref="E3:E4"/>
    <mergeCell ref="F3:F4"/>
    <mergeCell ref="G3:G4"/>
    <mergeCell ref="H3:H4"/>
    <mergeCell ref="A48:L52"/>
    <mergeCell ref="C3:C4"/>
    <mergeCell ref="B3:B4"/>
    <mergeCell ref="A3:A4"/>
    <mergeCell ref="D3:D4"/>
    <mergeCell ref="J3:J4"/>
    <mergeCell ref="K3:K4"/>
  </mergeCells>
  <pageMargins left="0.31496062992125984" right="0.31496062992125984" top="0.31496062992125984" bottom="0.31496062992125984" header="0" footer="0"/>
  <pageSetup paperSize="9" scale="6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R9"/>
  <sheetViews>
    <sheetView workbookViewId="0">
      <selection activeCell="Q4" sqref="A4:Q9"/>
    </sheetView>
  </sheetViews>
  <sheetFormatPr defaultRowHeight="15" x14ac:dyDescent="0.25"/>
  <cols>
    <col min="1" max="1" width="3.5703125" customWidth="1"/>
    <col min="2" max="2" width="27.7109375" customWidth="1"/>
    <col min="3" max="3" width="5.7109375" customWidth="1"/>
    <col min="4" max="5" width="9.28515625" bestFit="1" customWidth="1"/>
    <col min="6" max="6" width="11" customWidth="1"/>
    <col min="7" max="7" width="5.140625" customWidth="1"/>
    <col min="8" max="8" width="9.28515625" bestFit="1" customWidth="1"/>
    <col min="9" max="9" width="11.28515625" customWidth="1"/>
    <col min="10" max="10" width="31.5703125" customWidth="1"/>
    <col min="11" max="11" width="4.85546875" customWidth="1"/>
    <col min="12" max="12" width="5.42578125" customWidth="1"/>
    <col min="13" max="13" width="9.28515625" bestFit="1" customWidth="1"/>
    <col min="14" max="14" width="10.140625" bestFit="1" customWidth="1"/>
    <col min="15" max="15" width="4.85546875" customWidth="1"/>
    <col min="16" max="16" width="9.28515625" bestFit="1" customWidth="1"/>
    <col min="17" max="17" width="12.140625" customWidth="1"/>
  </cols>
  <sheetData>
    <row r="1" spans="1:18" x14ac:dyDescent="0.25">
      <c r="A1" s="534" t="s">
        <v>83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5"/>
    </row>
    <row r="2" spans="1:18" ht="36.75" customHeight="1" x14ac:dyDescent="0.25">
      <c r="A2" s="540" t="s">
        <v>0</v>
      </c>
      <c r="B2" s="540" t="s">
        <v>18</v>
      </c>
      <c r="C2" s="540" t="s">
        <v>1</v>
      </c>
      <c r="D2" s="540" t="s">
        <v>2</v>
      </c>
      <c r="E2" s="540" t="s">
        <v>3</v>
      </c>
      <c r="F2" s="540" t="s">
        <v>71</v>
      </c>
      <c r="G2" s="540" t="s">
        <v>5</v>
      </c>
      <c r="H2" s="540" t="s">
        <v>6</v>
      </c>
      <c r="I2" s="540" t="s">
        <v>70</v>
      </c>
      <c r="J2" s="543" t="s">
        <v>8</v>
      </c>
      <c r="K2" s="544"/>
      <c r="L2" s="544"/>
      <c r="M2" s="544"/>
      <c r="N2" s="544"/>
      <c r="O2" s="544"/>
      <c r="P2" s="544"/>
      <c r="Q2" s="545"/>
      <c r="R2" t="s">
        <v>731</v>
      </c>
    </row>
    <row r="3" spans="1:18" ht="36" x14ac:dyDescent="0.25">
      <c r="A3" s="541"/>
      <c r="B3" s="542"/>
      <c r="C3" s="541"/>
      <c r="D3" s="541"/>
      <c r="E3" s="541"/>
      <c r="F3" s="541"/>
      <c r="G3" s="541"/>
      <c r="H3" s="541"/>
      <c r="I3" s="541"/>
      <c r="J3" s="1" t="s">
        <v>9</v>
      </c>
      <c r="K3" s="1" t="s">
        <v>10</v>
      </c>
      <c r="L3" s="1" t="s">
        <v>2</v>
      </c>
      <c r="M3" s="1" t="s">
        <v>3</v>
      </c>
      <c r="N3" s="1" t="s">
        <v>71</v>
      </c>
      <c r="O3" s="1" t="s">
        <v>5</v>
      </c>
      <c r="P3" s="1" t="s">
        <v>6</v>
      </c>
      <c r="Q3" s="1" t="s">
        <v>70</v>
      </c>
    </row>
    <row r="4" spans="1:18" ht="47.25" customHeight="1" x14ac:dyDescent="0.25">
      <c r="A4" s="20">
        <v>1</v>
      </c>
      <c r="B4" s="30" t="s">
        <v>54</v>
      </c>
      <c r="C4" s="40" t="s">
        <v>15</v>
      </c>
      <c r="D4" s="88">
        <v>900</v>
      </c>
      <c r="E4" s="80">
        <v>180</v>
      </c>
      <c r="F4" s="31">
        <f>D4*E4</f>
        <v>162000</v>
      </c>
      <c r="G4" s="32">
        <v>0.08</v>
      </c>
      <c r="H4" s="31">
        <f>E4*1.08</f>
        <v>194.4</v>
      </c>
      <c r="I4" s="31">
        <f>D4*H4</f>
        <v>174960</v>
      </c>
      <c r="J4" s="30" t="s">
        <v>54</v>
      </c>
      <c r="K4" s="20" t="s">
        <v>15</v>
      </c>
      <c r="L4" s="81">
        <v>730</v>
      </c>
      <c r="M4" s="80">
        <v>150</v>
      </c>
      <c r="N4" s="31">
        <f>L4*M4</f>
        <v>109500</v>
      </c>
      <c r="O4" s="32">
        <v>0.08</v>
      </c>
      <c r="P4" s="31">
        <f>M4*1.08</f>
        <v>162</v>
      </c>
      <c r="Q4" s="31">
        <f>L4*P4</f>
        <v>118260</v>
      </c>
    </row>
    <row r="5" spans="1:18" ht="47.25" customHeight="1" x14ac:dyDescent="0.25">
      <c r="A5" s="20">
        <v>3</v>
      </c>
      <c r="B5" s="30" t="s">
        <v>140</v>
      </c>
      <c r="C5" s="40" t="s">
        <v>14</v>
      </c>
      <c r="D5" s="88">
        <v>1200</v>
      </c>
      <c r="E5" s="80">
        <v>18</v>
      </c>
      <c r="F5" s="31">
        <f>D5*E5</f>
        <v>21600</v>
      </c>
      <c r="G5" s="32">
        <v>0.08</v>
      </c>
      <c r="H5" s="31">
        <f>E5*1.08</f>
        <v>19.440000000000001</v>
      </c>
      <c r="I5" s="31">
        <f>D5*H5</f>
        <v>23328</v>
      </c>
      <c r="J5" s="30" t="s">
        <v>732</v>
      </c>
      <c r="K5" s="40" t="s">
        <v>14</v>
      </c>
      <c r="L5" s="81">
        <v>808</v>
      </c>
      <c r="M5" s="80">
        <v>15</v>
      </c>
      <c r="N5" s="31">
        <f>L5*M5</f>
        <v>12120</v>
      </c>
      <c r="O5" s="32">
        <v>0.08</v>
      </c>
      <c r="P5" s="31">
        <f>M5*1.08</f>
        <v>16.200000000000003</v>
      </c>
      <c r="Q5" s="31">
        <f>L5*P5</f>
        <v>13089.600000000002</v>
      </c>
    </row>
    <row r="6" spans="1:18" ht="55.5" customHeight="1" x14ac:dyDescent="0.25">
      <c r="A6" s="20">
        <v>4</v>
      </c>
      <c r="B6" s="30" t="s">
        <v>55</v>
      </c>
      <c r="C6" s="40" t="s">
        <v>14</v>
      </c>
      <c r="D6" s="88">
        <v>3200</v>
      </c>
      <c r="E6" s="80">
        <v>24</v>
      </c>
      <c r="F6" s="31">
        <f>D6*E6</f>
        <v>76800</v>
      </c>
      <c r="G6" s="32">
        <v>0.08</v>
      </c>
      <c r="H6" s="31">
        <f>E6*1.08</f>
        <v>25.92</v>
      </c>
      <c r="I6" s="31">
        <f>D6*H6</f>
        <v>82944</v>
      </c>
      <c r="J6" s="30" t="s">
        <v>733</v>
      </c>
      <c r="K6" s="40" t="s">
        <v>14</v>
      </c>
      <c r="L6" s="81">
        <v>2565</v>
      </c>
      <c r="M6" s="80">
        <v>20</v>
      </c>
      <c r="N6" s="31">
        <f>L6*M6</f>
        <v>51300</v>
      </c>
      <c r="O6" s="32">
        <v>0.08</v>
      </c>
      <c r="P6" s="31">
        <f>M6*1.08</f>
        <v>21.6</v>
      </c>
      <c r="Q6" s="31">
        <f>L6*P6</f>
        <v>55404.000000000007</v>
      </c>
    </row>
    <row r="7" spans="1:18" x14ac:dyDescent="0.25">
      <c r="A7" s="536" t="s">
        <v>12</v>
      </c>
      <c r="B7" s="546"/>
      <c r="C7" s="546"/>
      <c r="D7" s="546"/>
      <c r="E7" s="547"/>
      <c r="F7" s="3">
        <f>SUM(F4:F6)</f>
        <v>260400</v>
      </c>
      <c r="G7" s="534"/>
      <c r="H7" s="535"/>
      <c r="I7" s="3">
        <f>SUM(I4:I6)</f>
        <v>281232</v>
      </c>
      <c r="J7" s="536" t="s">
        <v>12</v>
      </c>
      <c r="K7" s="537"/>
      <c r="L7" s="537"/>
      <c r="M7" s="538"/>
      <c r="N7" s="3">
        <f>SUM(N4:N6)</f>
        <v>172920</v>
      </c>
      <c r="O7" s="534"/>
      <c r="P7" s="535"/>
      <c r="Q7" s="3">
        <f>SUM(Q4:Q6)</f>
        <v>186753.6</v>
      </c>
    </row>
    <row r="9" spans="1:18" x14ac:dyDescent="0.25">
      <c r="B9" s="532" t="s">
        <v>139</v>
      </c>
      <c r="C9" s="532"/>
      <c r="D9" s="532"/>
      <c r="E9" s="532"/>
      <c r="F9" s="532"/>
      <c r="G9" s="532"/>
      <c r="H9" s="532"/>
      <c r="I9" s="532"/>
      <c r="J9" s="532"/>
      <c r="K9" s="532"/>
      <c r="L9" s="532"/>
      <c r="M9" s="532"/>
      <c r="N9" s="532"/>
      <c r="O9" s="532"/>
      <c r="P9" s="532"/>
    </row>
  </sheetData>
  <mergeCells count="16">
    <mergeCell ref="B9:P9"/>
    <mergeCell ref="G7:H7"/>
    <mergeCell ref="J7:M7"/>
    <mergeCell ref="O7:P7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Q2"/>
    <mergeCell ref="A7:E7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R5"/>
  <sheetViews>
    <sheetView workbookViewId="0">
      <selection activeCell="Q4" sqref="A4:Q5"/>
    </sheetView>
  </sheetViews>
  <sheetFormatPr defaultRowHeight="15" x14ac:dyDescent="0.25"/>
  <cols>
    <col min="1" max="1" width="5.42578125" customWidth="1"/>
    <col min="2" max="2" width="27" customWidth="1"/>
    <col min="3" max="3" width="5.7109375" customWidth="1"/>
    <col min="4" max="4" width="6.7109375" customWidth="1"/>
    <col min="5" max="5" width="8" customWidth="1"/>
    <col min="6" max="6" width="10.140625" bestFit="1" customWidth="1"/>
    <col min="7" max="7" width="5.140625" customWidth="1"/>
    <col min="8" max="8" width="7.7109375" customWidth="1"/>
    <col min="9" max="9" width="10.140625" bestFit="1" customWidth="1"/>
    <col min="10" max="10" width="19" customWidth="1"/>
    <col min="11" max="11" width="4.85546875" customWidth="1"/>
    <col min="12" max="13" width="9.28515625" bestFit="1" customWidth="1"/>
    <col min="14" max="14" width="10.140625" bestFit="1" customWidth="1"/>
    <col min="15" max="15" width="6.140625" customWidth="1"/>
    <col min="16" max="16" width="8.140625" customWidth="1"/>
    <col min="17" max="17" width="10.140625" bestFit="1" customWidth="1"/>
  </cols>
  <sheetData>
    <row r="1" spans="1:18" x14ac:dyDescent="0.25">
      <c r="A1" s="532" t="s">
        <v>684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</row>
    <row r="2" spans="1:18" ht="24.75" customHeight="1" x14ac:dyDescent="0.25">
      <c r="A2" s="533" t="s">
        <v>0</v>
      </c>
      <c r="B2" s="533" t="s">
        <v>18</v>
      </c>
      <c r="C2" s="533" t="s">
        <v>1</v>
      </c>
      <c r="D2" s="533" t="s">
        <v>2</v>
      </c>
      <c r="E2" s="533" t="s">
        <v>3</v>
      </c>
      <c r="F2" s="533" t="s">
        <v>4</v>
      </c>
      <c r="G2" s="533" t="s">
        <v>5</v>
      </c>
      <c r="H2" s="533" t="s">
        <v>6</v>
      </c>
      <c r="I2" s="533" t="s">
        <v>7</v>
      </c>
      <c r="J2" s="528" t="s">
        <v>8</v>
      </c>
      <c r="K2" s="528"/>
      <c r="L2" s="528"/>
      <c r="M2" s="528"/>
      <c r="N2" s="528"/>
      <c r="O2" s="528"/>
      <c r="P2" s="528"/>
      <c r="Q2" s="528"/>
    </row>
    <row r="3" spans="1:18" ht="48" x14ac:dyDescent="0.25">
      <c r="A3" s="533"/>
      <c r="B3" s="533"/>
      <c r="C3" s="533"/>
      <c r="D3" s="533"/>
      <c r="E3" s="533"/>
      <c r="F3" s="533"/>
      <c r="G3" s="533"/>
      <c r="H3" s="533"/>
      <c r="I3" s="533"/>
      <c r="J3" s="1" t="s">
        <v>9</v>
      </c>
      <c r="K3" s="1" t="s">
        <v>10</v>
      </c>
      <c r="L3" s="1" t="s">
        <v>2</v>
      </c>
      <c r="M3" s="1" t="s">
        <v>11</v>
      </c>
      <c r="N3" s="1" t="s">
        <v>71</v>
      </c>
      <c r="O3" s="1" t="s">
        <v>5</v>
      </c>
      <c r="P3" s="1" t="s">
        <v>6</v>
      </c>
      <c r="Q3" s="1" t="s">
        <v>70</v>
      </c>
      <c r="R3" s="74" t="s">
        <v>712</v>
      </c>
    </row>
    <row r="4" spans="1:18" ht="75.75" customHeight="1" x14ac:dyDescent="0.25">
      <c r="A4" s="20">
        <v>1</v>
      </c>
      <c r="B4" s="39" t="s">
        <v>29</v>
      </c>
      <c r="C4" s="40" t="s">
        <v>15</v>
      </c>
      <c r="D4" s="87">
        <v>6500</v>
      </c>
      <c r="E4" s="80">
        <v>3.85</v>
      </c>
      <c r="F4" s="31">
        <f>D4*E4</f>
        <v>25025</v>
      </c>
      <c r="G4" s="46">
        <v>0.08</v>
      </c>
      <c r="H4" s="47">
        <f>E4*1.08</f>
        <v>4.1580000000000004</v>
      </c>
      <c r="I4" s="31">
        <f>D4*H4</f>
        <v>27027.000000000004</v>
      </c>
      <c r="J4" s="39" t="s">
        <v>29</v>
      </c>
      <c r="K4" s="20" t="s">
        <v>15</v>
      </c>
      <c r="L4" s="81">
        <v>5478</v>
      </c>
      <c r="M4" s="80">
        <v>3.21</v>
      </c>
      <c r="N4" s="31">
        <f>L4*M4</f>
        <v>17584.38</v>
      </c>
      <c r="O4" s="32">
        <v>0.08</v>
      </c>
      <c r="P4" s="31">
        <f>M4*1.08</f>
        <v>3.4668000000000001</v>
      </c>
      <c r="Q4" s="31">
        <f>L4*P4</f>
        <v>18991.130400000002</v>
      </c>
    </row>
    <row r="5" spans="1:18" x14ac:dyDescent="0.25">
      <c r="A5" s="548" t="s">
        <v>12</v>
      </c>
      <c r="B5" s="548"/>
      <c r="C5" s="548"/>
      <c r="D5" s="548"/>
      <c r="E5" s="548"/>
      <c r="F5" s="8">
        <f>F4</f>
        <v>25025</v>
      </c>
      <c r="I5" s="8">
        <f>I4</f>
        <v>27027.000000000004</v>
      </c>
      <c r="J5" s="548" t="s">
        <v>12</v>
      </c>
      <c r="K5" s="548"/>
      <c r="L5" s="548"/>
      <c r="M5" s="548"/>
      <c r="N5" s="3">
        <f>N4</f>
        <v>17584.38</v>
      </c>
      <c r="Q5" s="3">
        <f>Q4</f>
        <v>18991.130400000002</v>
      </c>
    </row>
  </sheetData>
  <mergeCells count="13">
    <mergeCell ref="J5:M5"/>
    <mergeCell ref="A5:E5"/>
    <mergeCell ref="J2:Q2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Q5"/>
  <sheetViews>
    <sheetView workbookViewId="0">
      <selection activeCell="Q4" sqref="A4:Q5"/>
    </sheetView>
  </sheetViews>
  <sheetFormatPr defaultRowHeight="15" x14ac:dyDescent="0.25"/>
  <cols>
    <col min="1" max="1" width="5.42578125" customWidth="1"/>
    <col min="2" max="2" width="27" customWidth="1"/>
    <col min="3" max="3" width="5.7109375" customWidth="1"/>
    <col min="7" max="7" width="5.5703125" customWidth="1"/>
    <col min="10" max="10" width="19" customWidth="1"/>
    <col min="11" max="11" width="6" customWidth="1"/>
    <col min="15" max="15" width="5" customWidth="1"/>
  </cols>
  <sheetData>
    <row r="1" spans="1:17" x14ac:dyDescent="0.25">
      <c r="A1" s="532" t="s">
        <v>125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</row>
    <row r="2" spans="1:17" ht="33" customHeight="1" x14ac:dyDescent="0.25">
      <c r="A2" s="533" t="s">
        <v>0</v>
      </c>
      <c r="B2" s="533" t="s">
        <v>18</v>
      </c>
      <c r="C2" s="533" t="s">
        <v>1</v>
      </c>
      <c r="D2" s="533" t="s">
        <v>2</v>
      </c>
      <c r="E2" s="533" t="s">
        <v>3</v>
      </c>
      <c r="F2" s="533" t="s">
        <v>71</v>
      </c>
      <c r="G2" s="533" t="s">
        <v>5</v>
      </c>
      <c r="H2" s="533" t="s">
        <v>6</v>
      </c>
      <c r="I2" s="533" t="s">
        <v>70</v>
      </c>
      <c r="J2" s="528" t="s">
        <v>8</v>
      </c>
      <c r="K2" s="528"/>
      <c r="L2" s="528"/>
      <c r="M2" s="528"/>
      <c r="N2" s="528"/>
      <c r="O2" s="528"/>
      <c r="P2" s="528"/>
      <c r="Q2" s="528"/>
    </row>
    <row r="3" spans="1:17" ht="48" x14ac:dyDescent="0.25">
      <c r="A3" s="533"/>
      <c r="B3" s="533"/>
      <c r="C3" s="533"/>
      <c r="D3" s="533"/>
      <c r="E3" s="533"/>
      <c r="F3" s="533"/>
      <c r="G3" s="533"/>
      <c r="H3" s="533"/>
      <c r="I3" s="533"/>
      <c r="J3" s="1" t="s">
        <v>9</v>
      </c>
      <c r="K3" s="1" t="s">
        <v>10</v>
      </c>
      <c r="L3" s="1" t="s">
        <v>2</v>
      </c>
      <c r="M3" s="1" t="s">
        <v>3</v>
      </c>
      <c r="N3" s="1" t="s">
        <v>71</v>
      </c>
      <c r="O3" s="1" t="s">
        <v>5</v>
      </c>
      <c r="P3" s="1" t="s">
        <v>6</v>
      </c>
      <c r="Q3" s="1" t="s">
        <v>70</v>
      </c>
    </row>
    <row r="4" spans="1:17" ht="51" x14ac:dyDescent="0.25">
      <c r="A4" s="2">
        <v>1</v>
      </c>
      <c r="B4" s="34" t="s">
        <v>410</v>
      </c>
      <c r="C4" s="40" t="s">
        <v>15</v>
      </c>
      <c r="D4" s="87">
        <v>700</v>
      </c>
      <c r="E4" s="79">
        <v>8.65</v>
      </c>
      <c r="F4" s="41">
        <f>D4*E4</f>
        <v>6055</v>
      </c>
      <c r="G4" s="45">
        <v>0.08</v>
      </c>
      <c r="H4" s="41">
        <f>E4*1.08</f>
        <v>9.3420000000000005</v>
      </c>
      <c r="I4" s="41">
        <f>D4*H4</f>
        <v>6539.4000000000005</v>
      </c>
      <c r="J4" s="34" t="s">
        <v>20</v>
      </c>
      <c r="K4" s="40" t="s">
        <v>15</v>
      </c>
      <c r="L4" s="87">
        <v>623</v>
      </c>
      <c r="M4" s="79">
        <v>7.21</v>
      </c>
      <c r="N4" s="41">
        <f>L4*M4</f>
        <v>4491.83</v>
      </c>
      <c r="O4" s="45">
        <v>0.08</v>
      </c>
      <c r="P4" s="41">
        <f>M4*1.08</f>
        <v>7.7868000000000004</v>
      </c>
      <c r="Q4" s="41">
        <f>L4*P4</f>
        <v>4851.1764000000003</v>
      </c>
    </row>
    <row r="5" spans="1:17" x14ac:dyDescent="0.25">
      <c r="A5" s="548" t="s">
        <v>12</v>
      </c>
      <c r="B5" s="548"/>
      <c r="C5" s="548"/>
      <c r="D5" s="548"/>
      <c r="E5" s="548"/>
      <c r="F5" s="3">
        <f>SUM(F4:F4)</f>
        <v>6055</v>
      </c>
      <c r="I5" s="3">
        <f>SUM(I4:I4)</f>
        <v>6539.4000000000005</v>
      </c>
      <c r="J5" s="548" t="s">
        <v>12</v>
      </c>
      <c r="K5" s="548"/>
      <c r="L5" s="548"/>
      <c r="M5" s="548"/>
      <c r="N5" s="3">
        <f>SUM(N4:N4)</f>
        <v>4491.83</v>
      </c>
      <c r="Q5" s="3">
        <f>SUM(Q4:Q4)</f>
        <v>4851.1764000000003</v>
      </c>
    </row>
  </sheetData>
  <mergeCells count="13">
    <mergeCell ref="J5:M5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Q2"/>
    <mergeCell ref="A5:E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Q7"/>
  <sheetViews>
    <sheetView workbookViewId="0">
      <selection activeCell="Q4" sqref="A4:Q7"/>
    </sheetView>
  </sheetViews>
  <sheetFormatPr defaultRowHeight="15" x14ac:dyDescent="0.25"/>
  <cols>
    <col min="1" max="1" width="3.5703125" customWidth="1"/>
    <col min="2" max="2" width="27.7109375" customWidth="1"/>
    <col min="3" max="3" width="5.7109375" customWidth="1"/>
    <col min="6" max="6" width="11" customWidth="1"/>
    <col min="7" max="7" width="5.140625" customWidth="1"/>
    <col min="9" max="9" width="11.28515625" customWidth="1"/>
    <col min="10" max="10" width="28.5703125" customWidth="1"/>
    <col min="11" max="11" width="4.85546875" customWidth="1"/>
    <col min="12" max="12" width="5.42578125" customWidth="1"/>
    <col min="14" max="14" width="10.85546875" customWidth="1"/>
    <col min="15" max="15" width="4.85546875" customWidth="1"/>
    <col min="17" max="17" width="12.140625" customWidth="1"/>
  </cols>
  <sheetData>
    <row r="1" spans="1:17" x14ac:dyDescent="0.25">
      <c r="A1" s="534" t="s">
        <v>121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5"/>
    </row>
    <row r="2" spans="1:17" ht="36.75" customHeight="1" x14ac:dyDescent="0.25">
      <c r="A2" s="540" t="s">
        <v>0</v>
      </c>
      <c r="B2" s="540" t="s">
        <v>18</v>
      </c>
      <c r="C2" s="540" t="s">
        <v>1</v>
      </c>
      <c r="D2" s="540" t="s">
        <v>2</v>
      </c>
      <c r="E2" s="540" t="s">
        <v>3</v>
      </c>
      <c r="F2" s="540" t="s">
        <v>71</v>
      </c>
      <c r="G2" s="540" t="s">
        <v>5</v>
      </c>
      <c r="H2" s="540" t="s">
        <v>6</v>
      </c>
      <c r="I2" s="540" t="s">
        <v>70</v>
      </c>
      <c r="J2" s="543" t="s">
        <v>8</v>
      </c>
      <c r="K2" s="544"/>
      <c r="L2" s="544"/>
      <c r="M2" s="544"/>
      <c r="N2" s="544"/>
      <c r="O2" s="544"/>
      <c r="P2" s="544"/>
      <c r="Q2" s="545"/>
    </row>
    <row r="3" spans="1:17" ht="48" x14ac:dyDescent="0.25">
      <c r="A3" s="541"/>
      <c r="B3" s="550"/>
      <c r="C3" s="550"/>
      <c r="D3" s="550"/>
      <c r="E3" s="550"/>
      <c r="F3" s="550"/>
      <c r="G3" s="550"/>
      <c r="H3" s="550"/>
      <c r="I3" s="550"/>
      <c r="J3" s="13" t="s">
        <v>9</v>
      </c>
      <c r="K3" s="13" t="s">
        <v>10</v>
      </c>
      <c r="L3" s="13" t="s">
        <v>2</v>
      </c>
      <c r="M3" s="13" t="s">
        <v>3</v>
      </c>
      <c r="N3" s="13" t="s">
        <v>71</v>
      </c>
      <c r="O3" s="13" t="s">
        <v>5</v>
      </c>
      <c r="P3" s="13" t="s">
        <v>6</v>
      </c>
      <c r="Q3" s="13" t="s">
        <v>70</v>
      </c>
    </row>
    <row r="4" spans="1:17" ht="63.75" customHeight="1" x14ac:dyDescent="0.25">
      <c r="A4" s="20">
        <v>1</v>
      </c>
      <c r="B4" s="43" t="s">
        <v>443</v>
      </c>
      <c r="C4" s="40" t="s">
        <v>15</v>
      </c>
      <c r="D4" s="88">
        <v>175</v>
      </c>
      <c r="E4" s="80">
        <v>346.33</v>
      </c>
      <c r="F4" s="31">
        <f>D4*E4</f>
        <v>60607.75</v>
      </c>
      <c r="G4" s="32">
        <v>0.08</v>
      </c>
      <c r="H4" s="31">
        <f>E4*1.08</f>
        <v>374.03640000000001</v>
      </c>
      <c r="I4" s="31">
        <f>D4*H4</f>
        <v>65456.37</v>
      </c>
      <c r="J4" s="43" t="s">
        <v>444</v>
      </c>
      <c r="K4" s="20" t="s">
        <v>15</v>
      </c>
      <c r="L4" s="88">
        <v>254</v>
      </c>
      <c r="M4" s="80">
        <v>315</v>
      </c>
      <c r="N4" s="31">
        <f>L4*M4</f>
        <v>80010</v>
      </c>
      <c r="O4" s="32">
        <v>0.08</v>
      </c>
      <c r="P4" s="31">
        <f>M4*1.08</f>
        <v>340.20000000000005</v>
      </c>
      <c r="Q4" s="31">
        <f>L4*P4</f>
        <v>86410.800000000017</v>
      </c>
    </row>
    <row r="5" spans="1:17" ht="57" customHeight="1" x14ac:dyDescent="0.25">
      <c r="A5" s="20">
        <v>2</v>
      </c>
      <c r="B5" s="43" t="s">
        <v>465</v>
      </c>
      <c r="C5" s="40" t="s">
        <v>15</v>
      </c>
      <c r="D5" s="88">
        <v>2</v>
      </c>
      <c r="E5" s="80">
        <v>185.33</v>
      </c>
      <c r="F5" s="31">
        <f>D5*E5</f>
        <v>370.66</v>
      </c>
      <c r="G5" s="32">
        <v>0.08</v>
      </c>
      <c r="H5" s="31">
        <f>E5*1.08</f>
        <v>200.15640000000002</v>
      </c>
      <c r="I5" s="31">
        <f>D5*H5</f>
        <v>400.31280000000004</v>
      </c>
      <c r="J5" s="43" t="s">
        <v>467</v>
      </c>
      <c r="K5" s="20" t="s">
        <v>15</v>
      </c>
      <c r="L5" s="88">
        <v>2</v>
      </c>
      <c r="M5" s="80">
        <v>154.44</v>
      </c>
      <c r="N5" s="31">
        <f>L5*M5</f>
        <v>308.88</v>
      </c>
      <c r="O5" s="32">
        <v>0.08</v>
      </c>
      <c r="P5" s="31">
        <f>M5*1.08</f>
        <v>166.79520000000002</v>
      </c>
      <c r="Q5" s="31">
        <f>L5*P5</f>
        <v>333.59040000000005</v>
      </c>
    </row>
    <row r="6" spans="1:17" ht="61.5" customHeight="1" x14ac:dyDescent="0.25">
      <c r="A6" s="20">
        <v>3</v>
      </c>
      <c r="B6" s="43" t="s">
        <v>466</v>
      </c>
      <c r="C6" s="40" t="s">
        <v>15</v>
      </c>
      <c r="D6" s="88">
        <v>5</v>
      </c>
      <c r="E6" s="80">
        <v>858</v>
      </c>
      <c r="F6" s="31">
        <f>D6*E6</f>
        <v>4290</v>
      </c>
      <c r="G6" s="32">
        <v>0.08</v>
      </c>
      <c r="H6" s="31">
        <f>E6*1.08</f>
        <v>926.6400000000001</v>
      </c>
      <c r="I6" s="31">
        <f>D6*H6</f>
        <v>4633.2000000000007</v>
      </c>
      <c r="J6" s="43" t="s">
        <v>468</v>
      </c>
      <c r="K6" s="20" t="s">
        <v>15</v>
      </c>
      <c r="L6" s="88">
        <v>2</v>
      </c>
      <c r="M6" s="80">
        <v>715</v>
      </c>
      <c r="N6" s="31">
        <f>L6*M6</f>
        <v>1430</v>
      </c>
      <c r="O6" s="32">
        <v>0.08</v>
      </c>
      <c r="P6" s="31">
        <f>M6*1.08</f>
        <v>772.2</v>
      </c>
      <c r="Q6" s="31">
        <f>L6*P6</f>
        <v>1544.4</v>
      </c>
    </row>
    <row r="7" spans="1:17" x14ac:dyDescent="0.25">
      <c r="A7" s="529" t="s">
        <v>12</v>
      </c>
      <c r="B7" s="539"/>
      <c r="C7" s="539"/>
      <c r="D7" s="539"/>
      <c r="E7" s="535"/>
      <c r="F7" s="14">
        <f>SUM(F4:F6)</f>
        <v>65268.41</v>
      </c>
      <c r="G7" s="549"/>
      <c r="H7" s="547"/>
      <c r="I7" s="14">
        <f>SUM(I4:I6)</f>
        <v>70489.882800000007</v>
      </c>
      <c r="J7" s="536" t="s">
        <v>12</v>
      </c>
      <c r="K7" s="537"/>
      <c r="L7" s="537"/>
      <c r="M7" s="538"/>
      <c r="N7" s="14">
        <f>SUM(N4:N6)</f>
        <v>81748.88</v>
      </c>
      <c r="O7" s="549"/>
      <c r="P7" s="547"/>
      <c r="Q7" s="14">
        <f>SUM(Q4:Q6)</f>
        <v>88288.790400000013</v>
      </c>
    </row>
  </sheetData>
  <mergeCells count="15">
    <mergeCell ref="A7:E7"/>
    <mergeCell ref="G7:H7"/>
    <mergeCell ref="J7:M7"/>
    <mergeCell ref="O7:P7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Q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  <pageSetUpPr fitToPage="1"/>
  </sheetPr>
  <dimension ref="A1:R16"/>
  <sheetViews>
    <sheetView workbookViewId="0">
      <selection activeCell="Q4" sqref="A4:Q14"/>
    </sheetView>
  </sheetViews>
  <sheetFormatPr defaultRowHeight="15" x14ac:dyDescent="0.25"/>
  <cols>
    <col min="1" max="1" width="5.42578125" customWidth="1"/>
    <col min="2" max="2" width="27" customWidth="1"/>
    <col min="3" max="3" width="5.7109375" customWidth="1"/>
    <col min="4" max="5" width="9.140625" style="12"/>
    <col min="6" max="6" width="10.85546875" style="12" customWidth="1"/>
    <col min="7" max="7" width="6" style="12" customWidth="1"/>
    <col min="8" max="8" width="9.140625" style="12"/>
    <col min="9" max="9" width="10" style="12" customWidth="1"/>
    <col min="10" max="10" width="23" customWidth="1"/>
    <col min="11" max="11" width="6" customWidth="1"/>
    <col min="12" max="13" width="9.140625" style="12"/>
    <col min="14" max="14" width="11" customWidth="1"/>
    <col min="15" max="15" width="5.5703125" customWidth="1"/>
    <col min="17" max="17" width="11.42578125" customWidth="1"/>
  </cols>
  <sheetData>
    <row r="1" spans="1:18" x14ac:dyDescent="0.25">
      <c r="A1" s="532" t="s">
        <v>122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</row>
    <row r="2" spans="1:18" ht="24.75" customHeight="1" x14ac:dyDescent="0.25">
      <c r="A2" s="533" t="s">
        <v>0</v>
      </c>
      <c r="B2" s="533" t="s">
        <v>18</v>
      </c>
      <c r="C2" s="533" t="s">
        <v>1</v>
      </c>
      <c r="D2" s="533" t="s">
        <v>2</v>
      </c>
      <c r="E2" s="533" t="s">
        <v>3</v>
      </c>
      <c r="F2" s="533" t="s">
        <v>71</v>
      </c>
      <c r="G2" s="533" t="s">
        <v>5</v>
      </c>
      <c r="H2" s="533" t="s">
        <v>6</v>
      </c>
      <c r="I2" s="533" t="s">
        <v>70</v>
      </c>
      <c r="J2" s="528" t="s">
        <v>8</v>
      </c>
      <c r="K2" s="528"/>
      <c r="L2" s="528"/>
      <c r="M2" s="528"/>
      <c r="N2" s="528"/>
      <c r="O2" s="528"/>
      <c r="P2" s="528"/>
      <c r="Q2" s="528"/>
      <c r="R2" t="s">
        <v>712</v>
      </c>
    </row>
    <row r="3" spans="1:18" ht="48" x14ac:dyDescent="0.25">
      <c r="A3" s="533"/>
      <c r="B3" s="533"/>
      <c r="C3" s="533"/>
      <c r="D3" s="533"/>
      <c r="E3" s="533"/>
      <c r="F3" s="533"/>
      <c r="G3" s="533"/>
      <c r="H3" s="533"/>
      <c r="I3" s="533"/>
      <c r="J3" s="1" t="s">
        <v>9</v>
      </c>
      <c r="K3" s="1" t="s">
        <v>10</v>
      </c>
      <c r="L3" s="1" t="s">
        <v>2</v>
      </c>
      <c r="M3" s="1" t="s">
        <v>3</v>
      </c>
      <c r="N3" s="1" t="s">
        <v>71</v>
      </c>
      <c r="O3" s="1" t="s">
        <v>5</v>
      </c>
      <c r="P3" s="1" t="s">
        <v>6</v>
      </c>
      <c r="Q3" s="1" t="s">
        <v>70</v>
      </c>
    </row>
    <row r="4" spans="1:18" ht="27" customHeight="1" x14ac:dyDescent="0.25">
      <c r="A4" s="7">
        <v>1</v>
      </c>
      <c r="B4" s="39" t="s">
        <v>687</v>
      </c>
      <c r="C4" s="40" t="s">
        <v>15</v>
      </c>
      <c r="D4" s="87">
        <v>15</v>
      </c>
      <c r="E4" s="79">
        <v>12.16</v>
      </c>
      <c r="F4" s="41">
        <f t="shared" ref="F4:F13" si="0">D4*E4</f>
        <v>182.4</v>
      </c>
      <c r="G4" s="45">
        <v>0.08</v>
      </c>
      <c r="H4" s="41">
        <f t="shared" ref="H4:H13" si="1">E4*1.08</f>
        <v>13.132800000000001</v>
      </c>
      <c r="I4" s="41">
        <f t="shared" ref="I4:I13" si="2">D4*H4</f>
        <v>196.99200000000002</v>
      </c>
      <c r="J4" s="39" t="s">
        <v>687</v>
      </c>
      <c r="K4" s="40" t="s">
        <v>15</v>
      </c>
      <c r="L4" s="87">
        <v>13</v>
      </c>
      <c r="M4" s="79">
        <v>10.75</v>
      </c>
      <c r="N4" s="41">
        <f t="shared" ref="N4:N13" si="3">L4*M4</f>
        <v>139.75</v>
      </c>
      <c r="O4" s="45">
        <v>0.08</v>
      </c>
      <c r="P4" s="41">
        <f t="shared" ref="P4:P13" si="4">M4*1.08</f>
        <v>11.610000000000001</v>
      </c>
      <c r="Q4" s="41">
        <f t="shared" ref="Q4:Q13" si="5">L4*P4</f>
        <v>150.93</v>
      </c>
    </row>
    <row r="5" spans="1:18" ht="45" customHeight="1" x14ac:dyDescent="0.25">
      <c r="A5" s="7">
        <v>2</v>
      </c>
      <c r="B5" s="39" t="s">
        <v>587</v>
      </c>
      <c r="C5" s="40" t="s">
        <v>15</v>
      </c>
      <c r="D5" s="87">
        <v>5</v>
      </c>
      <c r="E5" s="79">
        <v>6.62</v>
      </c>
      <c r="F5" s="41">
        <f t="shared" si="0"/>
        <v>33.1</v>
      </c>
      <c r="G5" s="45">
        <v>0.08</v>
      </c>
      <c r="H5" s="41">
        <f t="shared" si="1"/>
        <v>7.1496000000000004</v>
      </c>
      <c r="I5" s="41">
        <f t="shared" si="2"/>
        <v>35.748000000000005</v>
      </c>
      <c r="J5" s="39" t="s">
        <v>588</v>
      </c>
      <c r="K5" s="40" t="s">
        <v>15</v>
      </c>
      <c r="L5" s="87">
        <v>0</v>
      </c>
      <c r="M5" s="79">
        <v>5.97</v>
      </c>
      <c r="N5" s="41">
        <f t="shared" si="3"/>
        <v>0</v>
      </c>
      <c r="O5" s="45">
        <v>0.08</v>
      </c>
      <c r="P5" s="41">
        <f t="shared" si="4"/>
        <v>6.4476000000000004</v>
      </c>
      <c r="Q5" s="41">
        <f t="shared" si="5"/>
        <v>0</v>
      </c>
    </row>
    <row r="6" spans="1:18" ht="61.5" customHeight="1" x14ac:dyDescent="0.25">
      <c r="A6" s="99">
        <v>3</v>
      </c>
      <c r="B6" s="76" t="s">
        <v>367</v>
      </c>
      <c r="C6" s="68" t="s">
        <v>15</v>
      </c>
      <c r="D6" s="87">
        <v>20</v>
      </c>
      <c r="E6" s="79">
        <v>19.079999999999998</v>
      </c>
      <c r="F6" s="72">
        <f t="shared" si="0"/>
        <v>381.59999999999997</v>
      </c>
      <c r="G6" s="73">
        <v>0.08</v>
      </c>
      <c r="H6" s="72">
        <f t="shared" si="1"/>
        <v>20.606400000000001</v>
      </c>
      <c r="I6" s="72">
        <f t="shared" si="2"/>
        <v>412.12800000000004</v>
      </c>
      <c r="J6" s="76" t="s">
        <v>367</v>
      </c>
      <c r="K6" s="68" t="s">
        <v>15</v>
      </c>
      <c r="L6" s="87">
        <v>10</v>
      </c>
      <c r="M6" s="79">
        <v>19.95</v>
      </c>
      <c r="N6" s="72">
        <f t="shared" si="3"/>
        <v>199.5</v>
      </c>
      <c r="O6" s="73">
        <v>0.08</v>
      </c>
      <c r="P6" s="72">
        <f t="shared" si="4"/>
        <v>21.545999999999999</v>
      </c>
      <c r="Q6" s="72">
        <f t="shared" si="5"/>
        <v>215.45999999999998</v>
      </c>
      <c r="R6" t="s">
        <v>734</v>
      </c>
    </row>
    <row r="7" spans="1:18" ht="25.5" x14ac:dyDescent="0.25">
      <c r="A7" s="7">
        <v>4</v>
      </c>
      <c r="B7" s="39" t="s">
        <v>296</v>
      </c>
      <c r="C7" s="40" t="s">
        <v>15</v>
      </c>
      <c r="D7" s="87">
        <v>3</v>
      </c>
      <c r="E7" s="79">
        <v>213.48</v>
      </c>
      <c r="F7" s="41">
        <f t="shared" si="0"/>
        <v>640.43999999999994</v>
      </c>
      <c r="G7" s="45">
        <v>0.08</v>
      </c>
      <c r="H7" s="49">
        <f t="shared" si="1"/>
        <v>230.55840000000001</v>
      </c>
      <c r="I7" s="41">
        <f t="shared" si="2"/>
        <v>691.67520000000002</v>
      </c>
      <c r="J7" s="39" t="s">
        <v>39</v>
      </c>
      <c r="K7" s="40" t="s">
        <v>15</v>
      </c>
      <c r="L7" s="87">
        <v>0</v>
      </c>
      <c r="M7" s="79">
        <v>177.72</v>
      </c>
      <c r="N7" s="41">
        <f t="shared" si="3"/>
        <v>0</v>
      </c>
      <c r="O7" s="45">
        <v>0.08</v>
      </c>
      <c r="P7" s="41">
        <f t="shared" si="4"/>
        <v>191.9376</v>
      </c>
      <c r="Q7" s="41">
        <f t="shared" si="5"/>
        <v>0</v>
      </c>
    </row>
    <row r="8" spans="1:18" ht="25.5" x14ac:dyDescent="0.25">
      <c r="A8" s="7">
        <v>5</v>
      </c>
      <c r="B8" s="39" t="s">
        <v>84</v>
      </c>
      <c r="C8" s="40" t="s">
        <v>15</v>
      </c>
      <c r="D8" s="89">
        <v>3</v>
      </c>
      <c r="E8" s="79">
        <v>102</v>
      </c>
      <c r="F8" s="41">
        <f>D8*E8</f>
        <v>306</v>
      </c>
      <c r="G8" s="45">
        <v>0.08</v>
      </c>
      <c r="H8" s="41">
        <f>E8*1.08</f>
        <v>110.16000000000001</v>
      </c>
      <c r="I8" s="41">
        <f>D8*H8</f>
        <v>330.48</v>
      </c>
      <c r="J8" s="39" t="s">
        <v>84</v>
      </c>
      <c r="K8" s="40" t="s">
        <v>15</v>
      </c>
      <c r="L8" s="87">
        <v>0</v>
      </c>
      <c r="M8" s="79">
        <v>85</v>
      </c>
      <c r="N8" s="41">
        <f>L8*M8</f>
        <v>0</v>
      </c>
      <c r="O8" s="45">
        <v>0.08</v>
      </c>
      <c r="P8" s="41">
        <f>M8*1.08</f>
        <v>91.800000000000011</v>
      </c>
      <c r="Q8" s="41">
        <f>L8*P8</f>
        <v>0</v>
      </c>
      <c r="R8" t="s">
        <v>722</v>
      </c>
    </row>
    <row r="9" spans="1:18" x14ac:dyDescent="0.25">
      <c r="A9" s="7">
        <v>6</v>
      </c>
      <c r="B9" s="39" t="s">
        <v>297</v>
      </c>
      <c r="C9" s="40" t="s">
        <v>15</v>
      </c>
      <c r="D9" s="87">
        <v>3</v>
      </c>
      <c r="E9" s="79">
        <v>91.8</v>
      </c>
      <c r="F9" s="41">
        <f t="shared" si="0"/>
        <v>275.39999999999998</v>
      </c>
      <c r="G9" s="45">
        <v>0.08</v>
      </c>
      <c r="H9" s="49">
        <f t="shared" si="1"/>
        <v>99.144000000000005</v>
      </c>
      <c r="I9" s="41">
        <f t="shared" si="2"/>
        <v>297.43200000000002</v>
      </c>
      <c r="J9" s="39" t="s">
        <v>40</v>
      </c>
      <c r="K9" s="40" t="s">
        <v>15</v>
      </c>
      <c r="L9" s="87">
        <v>0</v>
      </c>
      <c r="M9" s="79">
        <v>76.5</v>
      </c>
      <c r="N9" s="41">
        <f t="shared" si="3"/>
        <v>0</v>
      </c>
      <c r="O9" s="45">
        <v>0.08</v>
      </c>
      <c r="P9" s="41">
        <f t="shared" si="4"/>
        <v>82.62</v>
      </c>
      <c r="Q9" s="41">
        <f t="shared" si="5"/>
        <v>0</v>
      </c>
    </row>
    <row r="10" spans="1:18" ht="25.5" x14ac:dyDescent="0.25">
      <c r="A10" s="7">
        <v>7</v>
      </c>
      <c r="B10" s="66" t="s">
        <v>266</v>
      </c>
      <c r="C10" s="63" t="s">
        <v>14</v>
      </c>
      <c r="D10" s="90">
        <v>10</v>
      </c>
      <c r="E10" s="93">
        <v>14.7</v>
      </c>
      <c r="F10" s="64">
        <f t="shared" si="0"/>
        <v>147</v>
      </c>
      <c r="G10" s="65">
        <v>0.08</v>
      </c>
      <c r="H10" s="64">
        <f t="shared" si="1"/>
        <v>15.875999999999999</v>
      </c>
      <c r="I10" s="64">
        <f t="shared" si="2"/>
        <v>158.76</v>
      </c>
      <c r="J10" s="66" t="s">
        <v>36</v>
      </c>
      <c r="K10" s="63" t="s">
        <v>14</v>
      </c>
      <c r="L10" s="90">
        <v>3</v>
      </c>
      <c r="M10" s="93">
        <v>14.7</v>
      </c>
      <c r="N10" s="64">
        <f t="shared" si="3"/>
        <v>44.099999999999994</v>
      </c>
      <c r="O10" s="65">
        <v>0.08</v>
      </c>
      <c r="P10" s="64">
        <f t="shared" si="4"/>
        <v>15.875999999999999</v>
      </c>
      <c r="Q10" s="64">
        <f t="shared" si="5"/>
        <v>47.628</v>
      </c>
      <c r="R10" t="s">
        <v>711</v>
      </c>
    </row>
    <row r="11" spans="1:18" ht="38.25" x14ac:dyDescent="0.25">
      <c r="A11" s="7">
        <v>8</v>
      </c>
      <c r="B11" s="66" t="s">
        <v>267</v>
      </c>
      <c r="C11" s="63" t="s">
        <v>15</v>
      </c>
      <c r="D11" s="90">
        <v>10</v>
      </c>
      <c r="E11" s="93">
        <v>121.54</v>
      </c>
      <c r="F11" s="64">
        <f t="shared" si="0"/>
        <v>1215.4000000000001</v>
      </c>
      <c r="G11" s="65">
        <v>0.08</v>
      </c>
      <c r="H11" s="64">
        <f t="shared" si="1"/>
        <v>131.26320000000001</v>
      </c>
      <c r="I11" s="64">
        <f t="shared" si="2"/>
        <v>1312.6320000000001</v>
      </c>
      <c r="J11" s="67" t="s">
        <v>38</v>
      </c>
      <c r="K11" s="63" t="s">
        <v>15</v>
      </c>
      <c r="L11" s="90">
        <v>0</v>
      </c>
      <c r="M11" s="93">
        <v>121.54</v>
      </c>
      <c r="N11" s="64">
        <f t="shared" si="3"/>
        <v>0</v>
      </c>
      <c r="O11" s="65">
        <v>0.08</v>
      </c>
      <c r="P11" s="64">
        <f t="shared" si="4"/>
        <v>131.26320000000001</v>
      </c>
      <c r="Q11" s="64">
        <f t="shared" si="5"/>
        <v>0</v>
      </c>
      <c r="R11" t="s">
        <v>711</v>
      </c>
    </row>
    <row r="12" spans="1:18" ht="38.25" x14ac:dyDescent="0.25">
      <c r="A12" s="7">
        <v>9</v>
      </c>
      <c r="B12" s="39" t="s">
        <v>696</v>
      </c>
      <c r="C12" s="40" t="s">
        <v>15</v>
      </c>
      <c r="D12" s="87">
        <v>4</v>
      </c>
      <c r="E12" s="79">
        <v>123.6</v>
      </c>
      <c r="F12" s="41">
        <f t="shared" si="0"/>
        <v>494.4</v>
      </c>
      <c r="G12" s="45">
        <v>0.08</v>
      </c>
      <c r="H12" s="41">
        <f t="shared" si="1"/>
        <v>133.488</v>
      </c>
      <c r="I12" s="41">
        <f t="shared" si="2"/>
        <v>533.952</v>
      </c>
      <c r="J12" s="39" t="s">
        <v>735</v>
      </c>
      <c r="K12" s="40" t="s">
        <v>15</v>
      </c>
      <c r="L12" s="87">
        <v>2</v>
      </c>
      <c r="M12" s="79">
        <v>103</v>
      </c>
      <c r="N12" s="41">
        <f t="shared" si="3"/>
        <v>206</v>
      </c>
      <c r="O12" s="45">
        <v>0.08</v>
      </c>
      <c r="P12" s="41">
        <f t="shared" si="4"/>
        <v>111.24000000000001</v>
      </c>
      <c r="Q12" s="41">
        <f t="shared" si="5"/>
        <v>222.48000000000002</v>
      </c>
      <c r="R12" t="s">
        <v>730</v>
      </c>
    </row>
    <row r="13" spans="1:18" ht="38.25" x14ac:dyDescent="0.25">
      <c r="A13" s="7">
        <v>10</v>
      </c>
      <c r="B13" s="34" t="s">
        <v>224</v>
      </c>
      <c r="C13" s="40" t="s">
        <v>14</v>
      </c>
      <c r="D13" s="87">
        <v>3</v>
      </c>
      <c r="E13" s="79">
        <v>47.75</v>
      </c>
      <c r="F13" s="41">
        <f t="shared" si="0"/>
        <v>143.25</v>
      </c>
      <c r="G13" s="45">
        <v>0.08</v>
      </c>
      <c r="H13" s="41">
        <f t="shared" si="1"/>
        <v>51.57</v>
      </c>
      <c r="I13" s="41">
        <f t="shared" si="2"/>
        <v>154.71</v>
      </c>
      <c r="J13" s="34" t="s">
        <v>17</v>
      </c>
      <c r="K13" s="40" t="s">
        <v>15</v>
      </c>
      <c r="L13" s="87">
        <v>0</v>
      </c>
      <c r="M13" s="79">
        <v>39.79</v>
      </c>
      <c r="N13" s="41">
        <f t="shared" si="3"/>
        <v>0</v>
      </c>
      <c r="O13" s="45">
        <v>0.08</v>
      </c>
      <c r="P13" s="41">
        <f t="shared" si="4"/>
        <v>42.973199999999999</v>
      </c>
      <c r="Q13" s="41">
        <f t="shared" si="5"/>
        <v>0</v>
      </c>
    </row>
    <row r="14" spans="1:18" x14ac:dyDescent="0.25">
      <c r="A14" s="551" t="s">
        <v>12</v>
      </c>
      <c r="B14" s="551"/>
      <c r="C14" s="551"/>
      <c r="D14" s="551"/>
      <c r="E14" s="551"/>
      <c r="F14" s="10">
        <f>SUM(F4:F13)</f>
        <v>3818.9900000000002</v>
      </c>
      <c r="G14" s="17"/>
      <c r="H14" s="17"/>
      <c r="I14" s="10">
        <f>SUM(I4:I13)</f>
        <v>4124.5092000000004</v>
      </c>
      <c r="J14" s="551" t="s">
        <v>12</v>
      </c>
      <c r="K14" s="551"/>
      <c r="L14" s="551"/>
      <c r="M14" s="551"/>
      <c r="N14" s="18">
        <f>SUM(N4:N13)</f>
        <v>589.35</v>
      </c>
      <c r="O14" s="19"/>
      <c r="P14" s="19"/>
      <c r="Q14" s="18">
        <f>SUM(Q4:Q13)</f>
        <v>636.49800000000005</v>
      </c>
    </row>
    <row r="15" spans="1:18" x14ac:dyDescent="0.25">
      <c r="A15" s="9"/>
      <c r="B15" s="9"/>
      <c r="C15" s="9"/>
      <c r="J15" s="9"/>
      <c r="K15" s="9"/>
      <c r="N15" s="9"/>
      <c r="O15" s="9"/>
      <c r="P15" s="9"/>
      <c r="Q15" s="9"/>
    </row>
    <row r="16" spans="1:18" x14ac:dyDescent="0.25">
      <c r="A16" s="9"/>
      <c r="B16" s="9"/>
      <c r="C16" s="9"/>
      <c r="J16" s="9"/>
      <c r="K16" s="9"/>
      <c r="N16" s="9"/>
      <c r="O16" s="9"/>
      <c r="P16" s="9"/>
      <c r="Q16" s="9"/>
    </row>
  </sheetData>
  <mergeCells count="13">
    <mergeCell ref="J2:Q2"/>
    <mergeCell ref="A14:E14"/>
    <mergeCell ref="J14:M14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  <pageSetUpPr fitToPage="1"/>
  </sheetPr>
  <dimension ref="A1:R5"/>
  <sheetViews>
    <sheetView workbookViewId="0">
      <selection activeCell="Q4" sqref="A4:Q5"/>
    </sheetView>
  </sheetViews>
  <sheetFormatPr defaultRowHeight="15" x14ac:dyDescent="0.25"/>
  <cols>
    <col min="1" max="1" width="3.5703125" customWidth="1"/>
    <col min="2" max="2" width="25.5703125" customWidth="1"/>
    <col min="3" max="3" width="5.7109375" customWidth="1"/>
    <col min="6" max="6" width="11" customWidth="1"/>
    <col min="7" max="7" width="5.140625" customWidth="1"/>
    <col min="9" max="9" width="11.28515625" customWidth="1"/>
    <col min="10" max="10" width="29.28515625" customWidth="1"/>
    <col min="11" max="11" width="4.85546875" customWidth="1"/>
    <col min="12" max="12" width="5.42578125" customWidth="1"/>
    <col min="14" max="14" width="10.85546875" customWidth="1"/>
    <col min="15" max="15" width="4.85546875" customWidth="1"/>
    <col min="17" max="17" width="12.140625" customWidth="1"/>
  </cols>
  <sheetData>
    <row r="1" spans="1:18" x14ac:dyDescent="0.25">
      <c r="A1" s="534" t="s">
        <v>123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5"/>
    </row>
    <row r="2" spans="1:18" ht="36.75" customHeight="1" x14ac:dyDescent="0.25">
      <c r="A2" s="540" t="s">
        <v>0</v>
      </c>
      <c r="B2" s="540" t="s">
        <v>18</v>
      </c>
      <c r="C2" s="540" t="s">
        <v>1</v>
      </c>
      <c r="D2" s="540" t="s">
        <v>2</v>
      </c>
      <c r="E2" s="540" t="s">
        <v>3</v>
      </c>
      <c r="F2" s="540" t="s">
        <v>71</v>
      </c>
      <c r="G2" s="540" t="s">
        <v>5</v>
      </c>
      <c r="H2" s="540" t="s">
        <v>6</v>
      </c>
      <c r="I2" s="540" t="s">
        <v>70</v>
      </c>
      <c r="J2" s="543" t="s">
        <v>8</v>
      </c>
      <c r="K2" s="544"/>
      <c r="L2" s="544"/>
      <c r="M2" s="544"/>
      <c r="N2" s="544"/>
      <c r="O2" s="544"/>
      <c r="P2" s="544"/>
      <c r="Q2" s="545"/>
      <c r="R2" t="s">
        <v>712</v>
      </c>
    </row>
    <row r="3" spans="1:18" ht="48" x14ac:dyDescent="0.25">
      <c r="A3" s="541"/>
      <c r="B3" s="542"/>
      <c r="C3" s="541"/>
      <c r="D3" s="541"/>
      <c r="E3" s="541"/>
      <c r="F3" s="541"/>
      <c r="G3" s="541"/>
      <c r="H3" s="541"/>
      <c r="I3" s="541"/>
      <c r="J3" s="1" t="s">
        <v>9</v>
      </c>
      <c r="K3" s="1" t="s">
        <v>10</v>
      </c>
      <c r="L3" s="1" t="s">
        <v>2</v>
      </c>
      <c r="M3" s="1" t="s">
        <v>3</v>
      </c>
      <c r="N3" s="1" t="s">
        <v>71</v>
      </c>
      <c r="O3" s="1" t="s">
        <v>5</v>
      </c>
      <c r="P3" s="1" t="s">
        <v>6</v>
      </c>
      <c r="Q3" s="1" t="s">
        <v>70</v>
      </c>
    </row>
    <row r="4" spans="1:18" ht="53.25" customHeight="1" x14ac:dyDescent="0.25">
      <c r="A4" s="20">
        <v>1</v>
      </c>
      <c r="B4" s="30" t="s">
        <v>85</v>
      </c>
      <c r="C4" s="40" t="s">
        <v>15</v>
      </c>
      <c r="D4" s="88">
        <v>20</v>
      </c>
      <c r="E4" s="80">
        <v>1020</v>
      </c>
      <c r="F4" s="31">
        <f>D4*E4</f>
        <v>20400</v>
      </c>
      <c r="G4" s="32">
        <v>0.08</v>
      </c>
      <c r="H4" s="31">
        <f>E4*1.08</f>
        <v>1101.6000000000001</v>
      </c>
      <c r="I4" s="31">
        <f>D4*H4</f>
        <v>22032.000000000004</v>
      </c>
      <c r="J4" s="30" t="s">
        <v>85</v>
      </c>
      <c r="K4" s="20" t="s">
        <v>15</v>
      </c>
      <c r="L4" s="81">
        <v>11</v>
      </c>
      <c r="M4" s="80">
        <v>850.01</v>
      </c>
      <c r="N4" s="31">
        <f>L4*M4</f>
        <v>9350.11</v>
      </c>
      <c r="O4" s="32">
        <v>0.08</v>
      </c>
      <c r="P4" s="31">
        <f>M4*1.08</f>
        <v>918.01080000000002</v>
      </c>
      <c r="Q4" s="31">
        <f>L4*P4</f>
        <v>10098.1188</v>
      </c>
    </row>
    <row r="5" spans="1:18" x14ac:dyDescent="0.25">
      <c r="A5" s="536" t="s">
        <v>12</v>
      </c>
      <c r="B5" s="546"/>
      <c r="C5" s="546"/>
      <c r="D5" s="546"/>
      <c r="E5" s="547"/>
      <c r="F5" s="3">
        <f>SUM(F4:F4)</f>
        <v>20400</v>
      </c>
      <c r="G5" s="534"/>
      <c r="H5" s="535"/>
      <c r="I5" s="3">
        <f>SUM(I4:I4)</f>
        <v>22032.000000000004</v>
      </c>
      <c r="J5" s="536" t="s">
        <v>12</v>
      </c>
      <c r="K5" s="537"/>
      <c r="L5" s="537"/>
      <c r="M5" s="538"/>
      <c r="N5" s="3">
        <f>SUM(N4:N4)</f>
        <v>9350.11</v>
      </c>
      <c r="O5" s="534"/>
      <c r="P5" s="535"/>
      <c r="Q5" s="3">
        <f>SUM(Q4:Q4)</f>
        <v>10098.1188</v>
      </c>
    </row>
  </sheetData>
  <mergeCells count="15">
    <mergeCell ref="G5:H5"/>
    <mergeCell ref="J5:M5"/>
    <mergeCell ref="O5:P5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Q2"/>
    <mergeCell ref="A5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  <pageSetUpPr fitToPage="1"/>
  </sheetPr>
  <dimension ref="A1:R5"/>
  <sheetViews>
    <sheetView workbookViewId="0">
      <selection activeCell="Q4" sqref="A4:Q5"/>
    </sheetView>
  </sheetViews>
  <sheetFormatPr defaultRowHeight="15" x14ac:dyDescent="0.25"/>
  <cols>
    <col min="1" max="1" width="3.5703125" customWidth="1"/>
    <col min="2" max="2" width="23.42578125" customWidth="1"/>
    <col min="3" max="3" width="5.7109375" customWidth="1"/>
    <col min="6" max="6" width="11" customWidth="1"/>
    <col min="7" max="7" width="5.140625" customWidth="1"/>
    <col min="9" max="9" width="11.28515625" customWidth="1"/>
    <col min="10" max="10" width="22.7109375" customWidth="1"/>
    <col min="11" max="11" width="4.85546875" customWidth="1"/>
    <col min="12" max="12" width="5.42578125" customWidth="1"/>
    <col min="14" max="14" width="10.85546875" customWidth="1"/>
    <col min="15" max="15" width="4.85546875" customWidth="1"/>
    <col min="17" max="17" width="12.140625" customWidth="1"/>
  </cols>
  <sheetData>
    <row r="1" spans="1:18" x14ac:dyDescent="0.25">
      <c r="A1" s="534" t="s">
        <v>124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5"/>
    </row>
    <row r="2" spans="1:18" ht="36.75" customHeight="1" x14ac:dyDescent="0.25">
      <c r="A2" s="540" t="s">
        <v>0</v>
      </c>
      <c r="B2" s="540" t="s">
        <v>18</v>
      </c>
      <c r="C2" s="540" t="s">
        <v>1</v>
      </c>
      <c r="D2" s="540" t="s">
        <v>2</v>
      </c>
      <c r="E2" s="540" t="s">
        <v>3</v>
      </c>
      <c r="F2" s="540" t="s">
        <v>71</v>
      </c>
      <c r="G2" s="540" t="s">
        <v>5</v>
      </c>
      <c r="H2" s="540" t="s">
        <v>6</v>
      </c>
      <c r="I2" s="540" t="s">
        <v>70</v>
      </c>
      <c r="J2" s="543" t="s">
        <v>8</v>
      </c>
      <c r="K2" s="544"/>
      <c r="L2" s="544"/>
      <c r="M2" s="544"/>
      <c r="N2" s="544"/>
      <c r="O2" s="544"/>
      <c r="P2" s="544"/>
      <c r="Q2" s="545"/>
      <c r="R2" t="s">
        <v>712</v>
      </c>
    </row>
    <row r="3" spans="1:18" ht="48" x14ac:dyDescent="0.25">
      <c r="A3" s="541"/>
      <c r="B3" s="542"/>
      <c r="C3" s="541"/>
      <c r="D3" s="541"/>
      <c r="E3" s="541"/>
      <c r="F3" s="541"/>
      <c r="G3" s="541"/>
      <c r="H3" s="541"/>
      <c r="I3" s="541"/>
      <c r="J3" s="1" t="s">
        <v>9</v>
      </c>
      <c r="K3" s="1" t="s">
        <v>10</v>
      </c>
      <c r="L3" s="1" t="s">
        <v>2</v>
      </c>
      <c r="M3" s="1" t="s">
        <v>3</v>
      </c>
      <c r="N3" s="1" t="s">
        <v>71</v>
      </c>
      <c r="O3" s="1" t="s">
        <v>5</v>
      </c>
      <c r="P3" s="1" t="s">
        <v>6</v>
      </c>
      <c r="Q3" s="1" t="s">
        <v>70</v>
      </c>
    </row>
    <row r="4" spans="1:18" ht="50.25" customHeight="1" x14ac:dyDescent="0.25">
      <c r="A4" s="20">
        <v>1</v>
      </c>
      <c r="B4" s="30" t="s">
        <v>586</v>
      </c>
      <c r="C4" s="40" t="s">
        <v>15</v>
      </c>
      <c r="D4" s="88">
        <v>2</v>
      </c>
      <c r="E4" s="80">
        <v>1774.14</v>
      </c>
      <c r="F4" s="31">
        <f>D4*E4</f>
        <v>3548.28</v>
      </c>
      <c r="G4" s="32">
        <v>0.08</v>
      </c>
      <c r="H4" s="31">
        <f>E4*1.08</f>
        <v>1916.0712000000003</v>
      </c>
      <c r="I4" s="31">
        <f>D4*H4</f>
        <v>3832.1424000000006</v>
      </c>
      <c r="J4" s="30" t="s">
        <v>586</v>
      </c>
      <c r="K4" s="20" t="s">
        <v>15</v>
      </c>
      <c r="L4" s="81">
        <v>1</v>
      </c>
      <c r="M4" s="80">
        <v>2311.7800000000002</v>
      </c>
      <c r="N4" s="31">
        <f>L4*M4</f>
        <v>2311.7800000000002</v>
      </c>
      <c r="O4" s="32">
        <v>0.08</v>
      </c>
      <c r="P4" s="31">
        <f>M4*1.08</f>
        <v>2496.7224000000006</v>
      </c>
      <c r="Q4" s="31">
        <f>L4*P4</f>
        <v>2496.7224000000006</v>
      </c>
    </row>
    <row r="5" spans="1:18" x14ac:dyDescent="0.25">
      <c r="A5" s="554" t="s">
        <v>12</v>
      </c>
      <c r="B5" s="557"/>
      <c r="C5" s="557"/>
      <c r="D5" s="557"/>
      <c r="E5" s="558"/>
      <c r="F5" s="26">
        <f>SUM(F4:F4)</f>
        <v>3548.28</v>
      </c>
      <c r="G5" s="552"/>
      <c r="H5" s="553"/>
      <c r="I5" s="26">
        <f>SUM(I4:I4)</f>
        <v>3832.1424000000006</v>
      </c>
      <c r="J5" s="554" t="s">
        <v>12</v>
      </c>
      <c r="K5" s="555"/>
      <c r="L5" s="555"/>
      <c r="M5" s="556"/>
      <c r="N5" s="26">
        <f>SUM(N4:N4)</f>
        <v>2311.7800000000002</v>
      </c>
      <c r="O5" s="552"/>
      <c r="P5" s="553"/>
      <c r="Q5" s="26">
        <f>SUM(Q4:Q4)</f>
        <v>2496.7224000000006</v>
      </c>
    </row>
  </sheetData>
  <mergeCells count="15">
    <mergeCell ref="G5:H5"/>
    <mergeCell ref="J5:M5"/>
    <mergeCell ref="O5:P5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Q2"/>
    <mergeCell ref="A5:E5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  <pageSetUpPr fitToPage="1"/>
  </sheetPr>
  <dimension ref="A1:R5"/>
  <sheetViews>
    <sheetView workbookViewId="0">
      <selection activeCell="Q4" sqref="A4:Q5"/>
    </sheetView>
  </sheetViews>
  <sheetFormatPr defaultRowHeight="15" x14ac:dyDescent="0.25"/>
  <cols>
    <col min="1" max="1" width="3.5703125" customWidth="1"/>
    <col min="2" max="2" width="23" customWidth="1"/>
    <col min="3" max="3" width="5.7109375" customWidth="1"/>
    <col min="4" max="5" width="9.28515625" bestFit="1" customWidth="1"/>
    <col min="6" max="6" width="11" customWidth="1"/>
    <col min="7" max="7" width="5.140625" customWidth="1"/>
    <col min="8" max="8" width="9.28515625" bestFit="1" customWidth="1"/>
    <col min="9" max="9" width="11.28515625" customWidth="1"/>
    <col min="10" max="10" width="31.5703125" customWidth="1"/>
    <col min="11" max="11" width="4.85546875" customWidth="1"/>
    <col min="12" max="12" width="5.42578125" customWidth="1"/>
    <col min="13" max="13" width="9.28515625" bestFit="1" customWidth="1"/>
    <col min="14" max="14" width="10.140625" bestFit="1" customWidth="1"/>
    <col min="15" max="15" width="4.85546875" customWidth="1"/>
    <col min="16" max="16" width="9.28515625" bestFit="1" customWidth="1"/>
    <col min="17" max="17" width="12.140625" customWidth="1"/>
  </cols>
  <sheetData>
    <row r="1" spans="1:18" x14ac:dyDescent="0.25">
      <c r="A1" s="534" t="s">
        <v>120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5"/>
    </row>
    <row r="2" spans="1:18" ht="28.5" customHeight="1" x14ac:dyDescent="0.25">
      <c r="A2" s="540" t="s">
        <v>0</v>
      </c>
      <c r="B2" s="540" t="s">
        <v>18</v>
      </c>
      <c r="C2" s="540" t="s">
        <v>1</v>
      </c>
      <c r="D2" s="540" t="s">
        <v>2</v>
      </c>
      <c r="E2" s="540" t="s">
        <v>3</v>
      </c>
      <c r="F2" s="540" t="s">
        <v>71</v>
      </c>
      <c r="G2" s="540" t="s">
        <v>5</v>
      </c>
      <c r="H2" s="540" t="s">
        <v>6</v>
      </c>
      <c r="I2" s="540" t="s">
        <v>70</v>
      </c>
      <c r="J2" s="543" t="s">
        <v>8</v>
      </c>
      <c r="K2" s="544"/>
      <c r="L2" s="544"/>
      <c r="M2" s="544"/>
      <c r="N2" s="544"/>
      <c r="O2" s="544"/>
      <c r="P2" s="544"/>
      <c r="Q2" s="545"/>
      <c r="R2" t="s">
        <v>712</v>
      </c>
    </row>
    <row r="3" spans="1:18" ht="36" x14ac:dyDescent="0.25">
      <c r="A3" s="550"/>
      <c r="B3" s="550"/>
      <c r="C3" s="550"/>
      <c r="D3" s="550"/>
      <c r="E3" s="550"/>
      <c r="F3" s="550"/>
      <c r="G3" s="550"/>
      <c r="H3" s="550"/>
      <c r="I3" s="550"/>
      <c r="J3" s="13" t="s">
        <v>9</v>
      </c>
      <c r="K3" s="13" t="s">
        <v>10</v>
      </c>
      <c r="L3" s="13" t="s">
        <v>2</v>
      </c>
      <c r="M3" s="13" t="s">
        <v>3</v>
      </c>
      <c r="N3" s="13" t="s">
        <v>71</v>
      </c>
      <c r="O3" s="13" t="s">
        <v>5</v>
      </c>
      <c r="P3" s="13" t="s">
        <v>6</v>
      </c>
      <c r="Q3" s="13" t="s">
        <v>70</v>
      </c>
    </row>
    <row r="4" spans="1:18" ht="76.5" x14ac:dyDescent="0.25">
      <c r="A4" s="5">
        <v>1</v>
      </c>
      <c r="B4" s="42" t="s">
        <v>593</v>
      </c>
      <c r="C4" s="40" t="s">
        <v>14</v>
      </c>
      <c r="D4" s="89">
        <v>1500</v>
      </c>
      <c r="E4" s="79">
        <v>49.85</v>
      </c>
      <c r="F4" s="41">
        <f>D4*E4</f>
        <v>74775</v>
      </c>
      <c r="G4" s="45">
        <v>0.08</v>
      </c>
      <c r="H4" s="41">
        <f>E4*1.08</f>
        <v>53.838000000000008</v>
      </c>
      <c r="I4" s="41">
        <f>D4*H4</f>
        <v>80757.000000000015</v>
      </c>
      <c r="J4" s="39" t="s">
        <v>592</v>
      </c>
      <c r="K4" s="40" t="s">
        <v>14</v>
      </c>
      <c r="L4" s="87">
        <v>1496</v>
      </c>
      <c r="M4" s="79">
        <v>41.54</v>
      </c>
      <c r="N4" s="41">
        <f>L4*M4</f>
        <v>62143.839999999997</v>
      </c>
      <c r="O4" s="45">
        <v>0.08</v>
      </c>
      <c r="P4" s="41">
        <f>M4*1.08</f>
        <v>44.863199999999999</v>
      </c>
      <c r="Q4" s="41">
        <f>L4*P4</f>
        <v>67115.347200000004</v>
      </c>
    </row>
    <row r="5" spans="1:18" x14ac:dyDescent="0.25">
      <c r="A5" s="548" t="s">
        <v>12</v>
      </c>
      <c r="B5" s="532"/>
      <c r="C5" s="532"/>
      <c r="D5" s="532"/>
      <c r="E5" s="532"/>
      <c r="F5" s="3">
        <f>SUM(F4:F4)</f>
        <v>74775</v>
      </c>
      <c r="G5" s="532"/>
      <c r="H5" s="532"/>
      <c r="I5" s="3">
        <f>SUM(I4:I4)</f>
        <v>80757.000000000015</v>
      </c>
      <c r="J5" s="548" t="s">
        <v>12</v>
      </c>
      <c r="K5" s="548"/>
      <c r="L5" s="548"/>
      <c r="M5" s="548"/>
      <c r="N5" s="3">
        <f>SUM(N4:N4)</f>
        <v>62143.839999999997</v>
      </c>
      <c r="O5" s="532"/>
      <c r="P5" s="532"/>
      <c r="Q5" s="3">
        <f>SUM(Q4:Q4)</f>
        <v>67115.347200000004</v>
      </c>
    </row>
  </sheetData>
  <mergeCells count="15">
    <mergeCell ref="A1:Q1"/>
    <mergeCell ref="A5:E5"/>
    <mergeCell ref="G5:H5"/>
    <mergeCell ref="J5:M5"/>
    <mergeCell ref="O5:P5"/>
    <mergeCell ref="F2:F3"/>
    <mergeCell ref="G2:G3"/>
    <mergeCell ref="H2:H3"/>
    <mergeCell ref="I2:I3"/>
    <mergeCell ref="J2:Q2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  <pageSetUpPr fitToPage="1"/>
  </sheetPr>
  <dimension ref="A1:O25"/>
  <sheetViews>
    <sheetView topLeftCell="A15" workbookViewId="0">
      <selection activeCell="O21" sqref="O21:O25"/>
    </sheetView>
  </sheetViews>
  <sheetFormatPr defaultRowHeight="15" x14ac:dyDescent="0.25"/>
  <cols>
    <col min="1" max="1" width="5" customWidth="1"/>
    <col min="2" max="2" width="26.28515625" customWidth="1"/>
    <col min="3" max="3" width="9.85546875" customWidth="1"/>
    <col min="5" max="5" width="22.85546875" customWidth="1"/>
    <col min="6" max="6" width="19.42578125" customWidth="1"/>
    <col min="7" max="7" width="14.7109375" customWidth="1"/>
    <col min="8" max="8" width="11.28515625" customWidth="1"/>
    <col min="9" max="9" width="10.28515625" customWidth="1"/>
    <col min="10" max="10" width="11.7109375" customWidth="1"/>
    <col min="11" max="11" width="11.5703125" customWidth="1"/>
    <col min="13" max="13" width="11.85546875" customWidth="1"/>
    <col min="14" max="14" width="11.42578125" customWidth="1"/>
    <col min="15" max="15" width="26.5703125" customWidth="1"/>
  </cols>
  <sheetData>
    <row r="1" spans="1:14" ht="15.75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4" ht="15.75" thickBot="1" x14ac:dyDescent="0.3">
      <c r="A2" s="455" t="s">
        <v>129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7"/>
    </row>
    <row r="3" spans="1:14" ht="29.25" customHeight="1" x14ac:dyDescent="0.25">
      <c r="A3" s="475" t="s">
        <v>0</v>
      </c>
      <c r="B3" s="444" t="s">
        <v>929</v>
      </c>
      <c r="C3" s="444" t="s">
        <v>922</v>
      </c>
      <c r="D3" s="444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44" t="s">
        <v>924</v>
      </c>
      <c r="K3" s="444" t="s">
        <v>925</v>
      </c>
      <c r="L3" s="444" t="s">
        <v>926</v>
      </c>
      <c r="M3" s="444" t="s">
        <v>71</v>
      </c>
      <c r="N3" s="464" t="s">
        <v>70</v>
      </c>
    </row>
    <row r="4" spans="1:14" ht="23.25" customHeight="1" thickBot="1" x14ac:dyDescent="0.3">
      <c r="A4" s="476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65"/>
    </row>
    <row r="5" spans="1:14" ht="13.5" customHeight="1" thickBot="1" x14ac:dyDescent="0.3">
      <c r="A5" s="369">
        <v>1</v>
      </c>
      <c r="B5" s="370">
        <v>2</v>
      </c>
      <c r="C5" s="371">
        <v>3</v>
      </c>
      <c r="D5" s="371">
        <v>4</v>
      </c>
      <c r="E5" s="371">
        <v>5</v>
      </c>
      <c r="F5" s="371">
        <v>6</v>
      </c>
      <c r="G5" s="371">
        <v>7</v>
      </c>
      <c r="H5" s="371">
        <v>8</v>
      </c>
      <c r="I5" s="371">
        <v>9</v>
      </c>
      <c r="J5" s="371">
        <v>10</v>
      </c>
      <c r="K5" s="371">
        <v>11</v>
      </c>
      <c r="L5" s="371">
        <v>12</v>
      </c>
      <c r="M5" s="371">
        <v>13</v>
      </c>
      <c r="N5" s="372">
        <v>14</v>
      </c>
    </row>
    <row r="6" spans="1:14" ht="108.75" customHeight="1" x14ac:dyDescent="0.25">
      <c r="A6" s="209">
        <v>1</v>
      </c>
      <c r="B6" s="373" t="s">
        <v>1061</v>
      </c>
      <c r="C6" s="374" t="s">
        <v>15</v>
      </c>
      <c r="D6" s="374">
        <v>100</v>
      </c>
      <c r="E6" s="377"/>
      <c r="F6" s="377"/>
      <c r="G6" s="377"/>
      <c r="H6" s="377"/>
      <c r="I6" s="376"/>
      <c r="J6" s="151"/>
      <c r="K6" s="375"/>
      <c r="L6" s="376"/>
      <c r="M6" s="376"/>
      <c r="N6" s="246"/>
    </row>
    <row r="7" spans="1:14" ht="110.25" customHeight="1" x14ac:dyDescent="0.25">
      <c r="A7" s="174">
        <v>2</v>
      </c>
      <c r="B7" s="365" t="s">
        <v>1062</v>
      </c>
      <c r="C7" s="130" t="s">
        <v>15</v>
      </c>
      <c r="D7" s="130">
        <v>1000</v>
      </c>
      <c r="E7" s="108"/>
      <c r="F7" s="108"/>
      <c r="G7" s="108"/>
      <c r="H7" s="108"/>
      <c r="I7" s="83"/>
      <c r="J7" s="83"/>
      <c r="K7" s="111"/>
      <c r="L7" s="83"/>
      <c r="M7" s="83"/>
      <c r="N7" s="247"/>
    </row>
    <row r="8" spans="1:14" ht="48" x14ac:dyDescent="0.25">
      <c r="A8" s="174">
        <v>3</v>
      </c>
      <c r="B8" s="124" t="s">
        <v>251</v>
      </c>
      <c r="C8" s="129" t="s">
        <v>15</v>
      </c>
      <c r="D8" s="130">
        <v>100</v>
      </c>
      <c r="E8" s="108"/>
      <c r="F8" s="108"/>
      <c r="G8" s="108"/>
      <c r="H8" s="108"/>
      <c r="I8" s="83"/>
      <c r="J8" s="83"/>
      <c r="K8" s="119"/>
      <c r="L8" s="83"/>
      <c r="M8" s="116"/>
      <c r="N8" s="247"/>
    </row>
    <row r="9" spans="1:14" ht="44.25" customHeight="1" x14ac:dyDescent="0.25">
      <c r="A9" s="174">
        <v>4</v>
      </c>
      <c r="B9" s="261" t="s">
        <v>883</v>
      </c>
      <c r="C9" s="135" t="s">
        <v>15</v>
      </c>
      <c r="D9" s="136">
        <v>400</v>
      </c>
      <c r="E9" s="144"/>
      <c r="F9" s="144"/>
      <c r="G9" s="144"/>
      <c r="H9" s="144"/>
      <c r="I9" s="111"/>
      <c r="J9" s="111"/>
      <c r="K9" s="111"/>
      <c r="L9" s="111"/>
      <c r="M9" s="111"/>
      <c r="N9" s="247"/>
    </row>
    <row r="10" spans="1:14" ht="60" x14ac:dyDescent="0.25">
      <c r="A10" s="174">
        <v>5</v>
      </c>
      <c r="B10" s="124" t="s">
        <v>1063</v>
      </c>
      <c r="C10" s="135" t="s">
        <v>15</v>
      </c>
      <c r="D10" s="136">
        <v>400</v>
      </c>
      <c r="E10" s="144"/>
      <c r="F10" s="144"/>
      <c r="G10" s="144"/>
      <c r="H10" s="144"/>
      <c r="I10" s="111"/>
      <c r="J10" s="83"/>
      <c r="K10" s="111"/>
      <c r="L10" s="83"/>
      <c r="M10" s="83"/>
      <c r="N10" s="247"/>
    </row>
    <row r="11" spans="1:14" ht="43.5" customHeight="1" x14ac:dyDescent="0.25">
      <c r="A11" s="174">
        <v>6</v>
      </c>
      <c r="B11" s="124" t="s">
        <v>93</v>
      </c>
      <c r="C11" s="135" t="s">
        <v>15</v>
      </c>
      <c r="D11" s="136">
        <v>3000</v>
      </c>
      <c r="E11" s="144"/>
      <c r="F11" s="144"/>
      <c r="G11" s="144"/>
      <c r="H11" s="144"/>
      <c r="I11" s="111"/>
      <c r="J11" s="83"/>
      <c r="K11" s="119"/>
      <c r="L11" s="83"/>
      <c r="M11" s="116"/>
      <c r="N11" s="247"/>
    </row>
    <row r="12" spans="1:14" ht="24" x14ac:dyDescent="0.25">
      <c r="A12" s="174">
        <v>7</v>
      </c>
      <c r="B12" s="124" t="s">
        <v>94</v>
      </c>
      <c r="C12" s="135" t="s">
        <v>15</v>
      </c>
      <c r="D12" s="136">
        <v>1100</v>
      </c>
      <c r="E12" s="144"/>
      <c r="F12" s="144"/>
      <c r="G12" s="144"/>
      <c r="H12" s="144"/>
      <c r="I12" s="111"/>
      <c r="J12" s="83"/>
      <c r="K12" s="111"/>
      <c r="L12" s="83"/>
      <c r="M12" s="83"/>
      <c r="N12" s="247"/>
    </row>
    <row r="13" spans="1:14" ht="33" customHeight="1" x14ac:dyDescent="0.25">
      <c r="A13" s="174">
        <v>8</v>
      </c>
      <c r="B13" s="124" t="s">
        <v>882</v>
      </c>
      <c r="C13" s="135" t="s">
        <v>15</v>
      </c>
      <c r="D13" s="136">
        <v>200</v>
      </c>
      <c r="E13" s="144"/>
      <c r="F13" s="144"/>
      <c r="G13" s="144"/>
      <c r="H13" s="144"/>
      <c r="I13" s="111"/>
      <c r="J13" s="83"/>
      <c r="K13" s="119"/>
      <c r="L13" s="83"/>
      <c r="M13" s="116"/>
      <c r="N13" s="247"/>
    </row>
    <row r="14" spans="1:14" ht="48" x14ac:dyDescent="0.25">
      <c r="A14" s="174">
        <v>9</v>
      </c>
      <c r="B14" s="126" t="s">
        <v>369</v>
      </c>
      <c r="C14" s="137" t="s">
        <v>15</v>
      </c>
      <c r="D14" s="134">
        <v>30</v>
      </c>
      <c r="E14" s="143"/>
      <c r="F14" s="143"/>
      <c r="G14" s="143"/>
      <c r="H14" s="143"/>
      <c r="I14" s="116"/>
      <c r="J14" s="119"/>
      <c r="K14" s="119"/>
      <c r="L14" s="116"/>
      <c r="M14" s="116"/>
      <c r="N14" s="247"/>
    </row>
    <row r="15" spans="1:14" ht="36" x14ac:dyDescent="0.25">
      <c r="A15" s="174">
        <v>10</v>
      </c>
      <c r="B15" s="124" t="s">
        <v>1064</v>
      </c>
      <c r="C15" s="136" t="s">
        <v>15</v>
      </c>
      <c r="D15" s="177">
        <v>20</v>
      </c>
      <c r="E15" s="108"/>
      <c r="F15" s="108"/>
      <c r="G15" s="108"/>
      <c r="H15" s="108"/>
      <c r="I15" s="83"/>
      <c r="J15" s="83"/>
      <c r="K15" s="111"/>
      <c r="L15" s="83"/>
      <c r="M15" s="83"/>
      <c r="N15" s="247"/>
    </row>
    <row r="16" spans="1:14" ht="36" x14ac:dyDescent="0.25">
      <c r="A16" s="174">
        <v>11</v>
      </c>
      <c r="B16" s="124" t="s">
        <v>1065</v>
      </c>
      <c r="C16" s="136" t="s">
        <v>15</v>
      </c>
      <c r="D16" s="130">
        <v>1000</v>
      </c>
      <c r="E16" s="108"/>
      <c r="F16" s="108"/>
      <c r="G16" s="108"/>
      <c r="H16" s="108"/>
      <c r="I16" s="83"/>
      <c r="J16" s="83"/>
      <c r="K16" s="111"/>
      <c r="L16" s="83"/>
      <c r="M16" s="83"/>
      <c r="N16" s="247"/>
    </row>
    <row r="17" spans="1:15" ht="48" x14ac:dyDescent="0.25">
      <c r="A17" s="174">
        <v>12</v>
      </c>
      <c r="B17" s="124" t="s">
        <v>136</v>
      </c>
      <c r="C17" s="129" t="s">
        <v>15</v>
      </c>
      <c r="D17" s="177">
        <v>400</v>
      </c>
      <c r="E17" s="108"/>
      <c r="F17" s="108"/>
      <c r="G17" s="108"/>
      <c r="H17" s="108"/>
      <c r="I17" s="83"/>
      <c r="J17" s="83"/>
      <c r="K17" s="111"/>
      <c r="L17" s="83"/>
      <c r="M17" s="83"/>
      <c r="N17" s="247"/>
    </row>
    <row r="18" spans="1:15" ht="30" customHeight="1" x14ac:dyDescent="0.25">
      <c r="A18" s="174">
        <v>13</v>
      </c>
      <c r="B18" s="265" t="s">
        <v>766</v>
      </c>
      <c r="C18" s="135" t="s">
        <v>14</v>
      </c>
      <c r="D18" s="236">
        <v>1000</v>
      </c>
      <c r="E18" s="144"/>
      <c r="F18" s="144"/>
      <c r="G18" s="144"/>
      <c r="H18" s="144"/>
      <c r="I18" s="111"/>
      <c r="J18" s="83"/>
      <c r="K18" s="111"/>
      <c r="L18" s="111"/>
      <c r="M18" s="83"/>
      <c r="N18" s="247"/>
    </row>
    <row r="19" spans="1:15" ht="60" x14ac:dyDescent="0.25">
      <c r="A19" s="174">
        <v>14</v>
      </c>
      <c r="B19" s="124" t="s">
        <v>983</v>
      </c>
      <c r="C19" s="135" t="s">
        <v>15</v>
      </c>
      <c r="D19" s="130">
        <v>50</v>
      </c>
      <c r="E19" s="108"/>
      <c r="F19" s="108"/>
      <c r="G19" s="108"/>
      <c r="H19" s="108"/>
      <c r="I19" s="83"/>
      <c r="J19" s="83"/>
      <c r="K19" s="111"/>
      <c r="L19" s="83"/>
      <c r="M19" s="83"/>
      <c r="N19" s="247"/>
    </row>
    <row r="20" spans="1:15" ht="60.75" thickBot="1" x14ac:dyDescent="0.3">
      <c r="A20" s="176">
        <v>15</v>
      </c>
      <c r="B20" s="379" t="s">
        <v>984</v>
      </c>
      <c r="C20" s="380" t="s">
        <v>15</v>
      </c>
      <c r="D20" s="381">
        <v>250</v>
      </c>
      <c r="E20" s="382"/>
      <c r="F20" s="382"/>
      <c r="G20" s="382"/>
      <c r="H20" s="382"/>
      <c r="I20" s="383"/>
      <c r="J20" s="383"/>
      <c r="K20" s="384"/>
      <c r="L20" s="383"/>
      <c r="M20" s="383"/>
      <c r="N20" s="292"/>
    </row>
    <row r="21" spans="1:15" ht="30" customHeight="1" thickBot="1" x14ac:dyDescent="0.3">
      <c r="A21" s="483" t="s">
        <v>1000</v>
      </c>
      <c r="B21" s="484"/>
      <c r="C21" s="484"/>
      <c r="D21" s="484"/>
      <c r="E21" s="484"/>
      <c r="F21" s="484"/>
      <c r="G21" s="484"/>
      <c r="H21" s="484"/>
      <c r="I21" s="484"/>
      <c r="J21" s="484"/>
      <c r="K21" s="484"/>
      <c r="L21" s="485"/>
      <c r="M21" s="167"/>
      <c r="N21" s="167"/>
      <c r="O21" s="347" t="s">
        <v>932</v>
      </c>
    </row>
    <row r="22" spans="1:15" ht="44.25" customHeight="1" thickBot="1" x14ac:dyDescent="0.3">
      <c r="A22" s="486"/>
      <c r="B22" s="487"/>
      <c r="C22" s="487"/>
      <c r="D22" s="487"/>
      <c r="E22" s="487"/>
      <c r="F22" s="487"/>
      <c r="G22" s="487"/>
      <c r="H22" s="487"/>
      <c r="I22" s="487"/>
      <c r="J22" s="487"/>
      <c r="K22" s="487"/>
      <c r="L22" s="488"/>
      <c r="M22" s="171"/>
      <c r="N22" s="171"/>
      <c r="O22" s="166" t="s">
        <v>933</v>
      </c>
    </row>
    <row r="23" spans="1:15" ht="70.5" customHeight="1" thickBot="1" x14ac:dyDescent="0.3">
      <c r="A23" s="486"/>
      <c r="B23" s="487"/>
      <c r="C23" s="487"/>
      <c r="D23" s="487"/>
      <c r="E23" s="487"/>
      <c r="F23" s="487"/>
      <c r="G23" s="487"/>
      <c r="H23" s="487"/>
      <c r="I23" s="487"/>
      <c r="J23" s="487"/>
      <c r="K23" s="487"/>
      <c r="L23" s="488"/>
      <c r="M23" s="368"/>
      <c r="N23" s="167"/>
      <c r="O23" s="165" t="s">
        <v>935</v>
      </c>
    </row>
    <row r="24" spans="1:15" ht="41.25" customHeight="1" thickBot="1" x14ac:dyDescent="0.3">
      <c r="A24" s="486"/>
      <c r="B24" s="487"/>
      <c r="C24" s="487"/>
      <c r="D24" s="487"/>
      <c r="E24" s="487"/>
      <c r="F24" s="487"/>
      <c r="G24" s="487"/>
      <c r="H24" s="487"/>
      <c r="I24" s="487"/>
      <c r="J24" s="487"/>
      <c r="K24" s="487"/>
      <c r="L24" s="488"/>
      <c r="M24" s="171"/>
      <c r="N24" s="199"/>
      <c r="O24" s="166" t="s">
        <v>934</v>
      </c>
    </row>
    <row r="25" spans="1:15" ht="69" customHeight="1" thickBot="1" x14ac:dyDescent="0.3">
      <c r="A25" s="489"/>
      <c r="B25" s="490"/>
      <c r="C25" s="490"/>
      <c r="D25" s="490"/>
      <c r="E25" s="490"/>
      <c r="F25" s="490"/>
      <c r="G25" s="490"/>
      <c r="H25" s="490"/>
      <c r="I25" s="490"/>
      <c r="J25" s="490"/>
      <c r="K25" s="490"/>
      <c r="L25" s="491"/>
      <c r="M25" s="167"/>
      <c r="N25" s="167"/>
      <c r="O25" s="165" t="s">
        <v>951</v>
      </c>
    </row>
  </sheetData>
  <mergeCells count="17">
    <mergeCell ref="G3:G4"/>
    <mergeCell ref="H3:H4"/>
    <mergeCell ref="I3:I4"/>
    <mergeCell ref="A21:L25"/>
    <mergeCell ref="A1:N1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E3:E4"/>
    <mergeCell ref="F3:F4"/>
  </mergeCells>
  <pageMargins left="0.31496062992125984" right="0.31496062992125984" top="0.31496062992125984" bottom="0.31496062992125984" header="0" footer="0"/>
  <pageSetup paperSize="9" scale="66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  <pageSetUpPr fitToPage="1"/>
  </sheetPr>
  <dimension ref="A1:O16"/>
  <sheetViews>
    <sheetView zoomScaleNormal="100" workbookViewId="0">
      <selection activeCell="C10" sqref="C10"/>
    </sheetView>
  </sheetViews>
  <sheetFormatPr defaultRowHeight="15" x14ac:dyDescent="0.25"/>
  <cols>
    <col min="1" max="1" width="3.5703125" customWidth="1"/>
    <col min="2" max="2" width="27.7109375" customWidth="1"/>
    <col min="3" max="3" width="9.85546875" customWidth="1"/>
    <col min="5" max="5" width="22" customWidth="1"/>
    <col min="6" max="6" width="14.42578125" customWidth="1"/>
    <col min="7" max="7" width="14.5703125" customWidth="1"/>
    <col min="8" max="8" width="15.5703125" customWidth="1"/>
    <col min="9" max="9" width="12.42578125" customWidth="1"/>
    <col min="10" max="10" width="12.140625" customWidth="1"/>
    <col min="11" max="11" width="11.7109375" customWidth="1"/>
    <col min="12" max="12" width="7.5703125" customWidth="1"/>
    <col min="13" max="13" width="10.85546875" customWidth="1"/>
    <col min="14" max="14" width="11.28515625" customWidth="1"/>
    <col min="15" max="15" width="27.28515625" customWidth="1"/>
  </cols>
  <sheetData>
    <row r="1" spans="1:15" ht="17.25" customHeight="1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5" ht="18.75" customHeight="1" thickBot="1" x14ac:dyDescent="0.3">
      <c r="A2" s="455" t="s">
        <v>128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7"/>
    </row>
    <row r="3" spans="1:15" ht="36.75" customHeight="1" x14ac:dyDescent="0.25">
      <c r="A3" s="475" t="s">
        <v>0</v>
      </c>
      <c r="B3" s="444" t="s">
        <v>929</v>
      </c>
      <c r="C3" s="444" t="s">
        <v>922</v>
      </c>
      <c r="D3" s="444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44" t="s">
        <v>924</v>
      </c>
      <c r="K3" s="444" t="s">
        <v>925</v>
      </c>
      <c r="L3" s="444" t="s">
        <v>926</v>
      </c>
      <c r="M3" s="444" t="s">
        <v>71</v>
      </c>
      <c r="N3" s="464" t="s">
        <v>70</v>
      </c>
    </row>
    <row r="4" spans="1:15" ht="15.75" thickBot="1" x14ac:dyDescent="0.3">
      <c r="A4" s="476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65"/>
    </row>
    <row r="5" spans="1:15" ht="14.25" customHeight="1" thickBot="1" x14ac:dyDescent="0.3">
      <c r="A5" s="271">
        <v>1</v>
      </c>
      <c r="B5" s="272">
        <v>2</v>
      </c>
      <c r="C5" s="273">
        <v>3</v>
      </c>
      <c r="D5" s="273">
        <v>4</v>
      </c>
      <c r="E5" s="273">
        <v>5</v>
      </c>
      <c r="F5" s="273">
        <v>6</v>
      </c>
      <c r="G5" s="273">
        <v>7</v>
      </c>
      <c r="H5" s="273">
        <v>8</v>
      </c>
      <c r="I5" s="273">
        <v>9</v>
      </c>
      <c r="J5" s="273">
        <v>10</v>
      </c>
      <c r="K5" s="273">
        <v>11</v>
      </c>
      <c r="L5" s="273">
        <v>12</v>
      </c>
      <c r="M5" s="273">
        <v>13</v>
      </c>
      <c r="N5" s="274">
        <v>14</v>
      </c>
    </row>
    <row r="6" spans="1:15" ht="33.75" customHeight="1" x14ac:dyDescent="0.25">
      <c r="A6" s="387">
        <v>1</v>
      </c>
      <c r="B6" s="388" t="s">
        <v>1066</v>
      </c>
      <c r="C6" s="212" t="s">
        <v>15</v>
      </c>
      <c r="D6" s="339">
        <v>400</v>
      </c>
      <c r="E6" s="150"/>
      <c r="F6" s="150"/>
      <c r="G6" s="150"/>
      <c r="H6" s="150"/>
      <c r="I6" s="151"/>
      <c r="J6" s="151"/>
      <c r="K6" s="151"/>
      <c r="L6" s="151"/>
      <c r="M6" s="151"/>
      <c r="N6" s="194"/>
    </row>
    <row r="7" spans="1:15" ht="46.5" customHeight="1" x14ac:dyDescent="0.25">
      <c r="A7" s="389">
        <v>2</v>
      </c>
      <c r="B7" s="124" t="s">
        <v>1067</v>
      </c>
      <c r="C7" s="136" t="s">
        <v>15</v>
      </c>
      <c r="D7" s="177">
        <v>800</v>
      </c>
      <c r="E7" s="108"/>
      <c r="F7" s="108"/>
      <c r="G7" s="108"/>
      <c r="H7" s="108"/>
      <c r="I7" s="83"/>
      <c r="J7" s="83"/>
      <c r="K7" s="83"/>
      <c r="L7" s="83"/>
      <c r="M7" s="83"/>
      <c r="N7" s="195"/>
    </row>
    <row r="8" spans="1:15" ht="40.5" customHeight="1" x14ac:dyDescent="0.25">
      <c r="A8" s="389">
        <v>3</v>
      </c>
      <c r="B8" s="124" t="s">
        <v>87</v>
      </c>
      <c r="C8" s="136" t="s">
        <v>15</v>
      </c>
      <c r="D8" s="177">
        <v>10</v>
      </c>
      <c r="E8" s="108"/>
      <c r="F8" s="108"/>
      <c r="G8" s="108"/>
      <c r="H8" s="108"/>
      <c r="I8" s="83"/>
      <c r="J8" s="83"/>
      <c r="K8" s="83"/>
      <c r="L8" s="83"/>
      <c r="M8" s="83"/>
      <c r="N8" s="195"/>
    </row>
    <row r="9" spans="1:15" ht="45" customHeight="1" x14ac:dyDescent="0.25">
      <c r="A9" s="389">
        <v>4</v>
      </c>
      <c r="B9" s="124" t="s">
        <v>880</v>
      </c>
      <c r="C9" s="136" t="s">
        <v>15</v>
      </c>
      <c r="D9" s="136">
        <v>600</v>
      </c>
      <c r="E9" s="144"/>
      <c r="F9" s="144"/>
      <c r="G9" s="144"/>
      <c r="H9" s="144"/>
      <c r="I9" s="111"/>
      <c r="J9" s="83"/>
      <c r="K9" s="83"/>
      <c r="L9" s="83"/>
      <c r="M9" s="83"/>
      <c r="N9" s="195"/>
    </row>
    <row r="10" spans="1:15" ht="68.25" customHeight="1" x14ac:dyDescent="0.25">
      <c r="A10" s="389">
        <v>5</v>
      </c>
      <c r="B10" s="390" t="s">
        <v>1068</v>
      </c>
      <c r="C10" s="386" t="s">
        <v>796</v>
      </c>
      <c r="D10" s="232">
        <v>18</v>
      </c>
      <c r="E10" s="143"/>
      <c r="F10" s="143"/>
      <c r="G10" s="143"/>
      <c r="H10" s="143"/>
      <c r="I10" s="116"/>
      <c r="J10" s="119"/>
      <c r="K10" s="83"/>
      <c r="L10" s="116"/>
      <c r="M10" s="83"/>
      <c r="N10" s="195"/>
    </row>
    <row r="11" spans="1:15" ht="66" customHeight="1" thickBot="1" x14ac:dyDescent="0.3">
      <c r="A11" s="391">
        <v>6</v>
      </c>
      <c r="B11" s="392" t="s">
        <v>1069</v>
      </c>
      <c r="C11" s="393" t="s">
        <v>796</v>
      </c>
      <c r="D11" s="330">
        <v>18</v>
      </c>
      <c r="E11" s="193"/>
      <c r="F11" s="193"/>
      <c r="G11" s="193"/>
      <c r="H11" s="193"/>
      <c r="I11" s="192"/>
      <c r="J11" s="162"/>
      <c r="K11" s="192"/>
      <c r="L11" s="192"/>
      <c r="M11" s="192"/>
      <c r="N11" s="197"/>
    </row>
    <row r="12" spans="1:15" ht="33" customHeight="1" thickBot="1" x14ac:dyDescent="0.3">
      <c r="A12" s="483" t="s">
        <v>1000</v>
      </c>
      <c r="B12" s="484"/>
      <c r="C12" s="484"/>
      <c r="D12" s="484"/>
      <c r="E12" s="484"/>
      <c r="F12" s="484"/>
      <c r="G12" s="484"/>
      <c r="H12" s="484"/>
      <c r="I12" s="484"/>
      <c r="J12" s="484"/>
      <c r="K12" s="484"/>
      <c r="L12" s="485"/>
      <c r="M12" s="293"/>
      <c r="N12" s="167"/>
      <c r="O12" s="347" t="s">
        <v>932</v>
      </c>
    </row>
    <row r="13" spans="1:15" ht="47.25" customHeight="1" thickBot="1" x14ac:dyDescent="0.3">
      <c r="A13" s="486"/>
      <c r="B13" s="487"/>
      <c r="C13" s="487"/>
      <c r="D13" s="487"/>
      <c r="E13" s="487"/>
      <c r="F13" s="487"/>
      <c r="G13" s="487"/>
      <c r="H13" s="487"/>
      <c r="I13" s="487"/>
      <c r="J13" s="487"/>
      <c r="K13" s="487"/>
      <c r="L13" s="488"/>
      <c r="M13" s="168"/>
      <c r="N13" s="168"/>
      <c r="O13" s="166" t="s">
        <v>933</v>
      </c>
    </row>
    <row r="14" spans="1:15" ht="64.5" customHeight="1" thickBot="1" x14ac:dyDescent="0.3">
      <c r="A14" s="486"/>
      <c r="B14" s="487"/>
      <c r="C14" s="487"/>
      <c r="D14" s="487"/>
      <c r="E14" s="487"/>
      <c r="F14" s="487"/>
      <c r="G14" s="487"/>
      <c r="H14" s="487"/>
      <c r="I14" s="487"/>
      <c r="J14" s="487"/>
      <c r="K14" s="487"/>
      <c r="L14" s="488"/>
      <c r="M14" s="169"/>
      <c r="N14" s="385"/>
      <c r="O14" s="165" t="s">
        <v>935</v>
      </c>
    </row>
    <row r="15" spans="1:15" ht="44.25" customHeight="1" thickBot="1" x14ac:dyDescent="0.3">
      <c r="A15" s="486"/>
      <c r="B15" s="487"/>
      <c r="C15" s="487"/>
      <c r="D15" s="487"/>
      <c r="E15" s="487"/>
      <c r="F15" s="487"/>
      <c r="G15" s="487"/>
      <c r="H15" s="487"/>
      <c r="I15" s="487"/>
      <c r="J15" s="487"/>
      <c r="K15" s="487"/>
      <c r="L15" s="488"/>
      <c r="M15" s="168"/>
      <c r="N15" s="168"/>
      <c r="O15" s="166" t="s">
        <v>934</v>
      </c>
    </row>
    <row r="16" spans="1:15" ht="69" customHeight="1" thickBot="1" x14ac:dyDescent="0.3">
      <c r="A16" s="489"/>
      <c r="B16" s="490"/>
      <c r="C16" s="490"/>
      <c r="D16" s="490"/>
      <c r="E16" s="490"/>
      <c r="F16" s="490"/>
      <c r="G16" s="490"/>
      <c r="H16" s="490"/>
      <c r="I16" s="490"/>
      <c r="J16" s="490"/>
      <c r="K16" s="490"/>
      <c r="L16" s="491"/>
      <c r="M16" s="169"/>
      <c r="N16" s="169"/>
      <c r="O16" s="165" t="s">
        <v>951</v>
      </c>
    </row>
  </sheetData>
  <mergeCells count="17">
    <mergeCell ref="F3:F4"/>
    <mergeCell ref="G3:G4"/>
    <mergeCell ref="H3:H4"/>
    <mergeCell ref="I3:I4"/>
    <mergeCell ref="A1:N1"/>
    <mergeCell ref="A12:L16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E3:E4"/>
  </mergeCells>
  <pageMargins left="0.31496062992125984" right="0.31496062992125984" top="0.31496062992125984" bottom="0.31496062992125984" header="0" footer="0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O39"/>
  <sheetViews>
    <sheetView topLeftCell="A25" zoomScaleNormal="100" workbookViewId="0">
      <selection activeCell="B20" sqref="B20"/>
    </sheetView>
  </sheetViews>
  <sheetFormatPr defaultRowHeight="15" x14ac:dyDescent="0.25"/>
  <cols>
    <col min="1" max="1" width="4.42578125" customWidth="1"/>
    <col min="2" max="2" width="21.140625" customWidth="1"/>
    <col min="3" max="3" width="10.5703125" customWidth="1"/>
    <col min="4" max="4" width="8.85546875" customWidth="1"/>
    <col min="5" max="5" width="18.85546875" customWidth="1"/>
    <col min="6" max="6" width="15.140625" customWidth="1"/>
    <col min="7" max="7" width="13.5703125" customWidth="1"/>
    <col min="8" max="8" width="12.28515625" customWidth="1"/>
    <col min="9" max="9" width="11.42578125" customWidth="1"/>
    <col min="10" max="10" width="12" customWidth="1"/>
    <col min="11" max="11" width="11.7109375" customWidth="1"/>
    <col min="12" max="12" width="8.5703125" customWidth="1"/>
    <col min="13" max="13" width="12.28515625" customWidth="1"/>
    <col min="14" max="14" width="11.42578125" customWidth="1"/>
    <col min="15" max="15" width="27" customWidth="1"/>
  </cols>
  <sheetData>
    <row r="1" spans="1:14" ht="15.75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4" ht="15.75" thickBot="1" x14ac:dyDescent="0.3">
      <c r="A2" s="455" t="s">
        <v>782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7"/>
    </row>
    <row r="3" spans="1:14" ht="30" customHeight="1" x14ac:dyDescent="0.25">
      <c r="A3" s="475" t="s">
        <v>0</v>
      </c>
      <c r="B3" s="444" t="s">
        <v>929</v>
      </c>
      <c r="C3" s="444" t="s">
        <v>922</v>
      </c>
      <c r="D3" s="444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44" t="s">
        <v>924</v>
      </c>
      <c r="K3" s="444" t="s">
        <v>925</v>
      </c>
      <c r="L3" s="444" t="s">
        <v>926</v>
      </c>
      <c r="M3" s="444" t="s">
        <v>71</v>
      </c>
      <c r="N3" s="464" t="s">
        <v>70</v>
      </c>
    </row>
    <row r="4" spans="1:14" ht="24" customHeight="1" thickBot="1" x14ac:dyDescent="0.3">
      <c r="A4" s="476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65"/>
    </row>
    <row r="5" spans="1:14" ht="16.5" customHeight="1" thickBot="1" x14ac:dyDescent="0.3">
      <c r="A5" s="200">
        <v>1</v>
      </c>
      <c r="B5" s="202">
        <v>2</v>
      </c>
      <c r="C5" s="202">
        <v>3</v>
      </c>
      <c r="D5" s="202">
        <v>4</v>
      </c>
      <c r="E5" s="202">
        <v>5</v>
      </c>
      <c r="F5" s="202">
        <v>6</v>
      </c>
      <c r="G5" s="202">
        <v>7</v>
      </c>
      <c r="H5" s="202">
        <v>8</v>
      </c>
      <c r="I5" s="202">
        <v>9</v>
      </c>
      <c r="J5" s="202">
        <v>10</v>
      </c>
      <c r="K5" s="202">
        <v>11</v>
      </c>
      <c r="L5" s="202">
        <v>12</v>
      </c>
      <c r="M5" s="202">
        <v>13</v>
      </c>
      <c r="N5" s="203">
        <v>14</v>
      </c>
    </row>
    <row r="6" spans="1:14" ht="51" x14ac:dyDescent="0.25">
      <c r="A6" s="209">
        <v>1</v>
      </c>
      <c r="B6" s="210" t="s">
        <v>647</v>
      </c>
      <c r="C6" s="211" t="s">
        <v>15</v>
      </c>
      <c r="D6" s="212">
        <v>5</v>
      </c>
      <c r="E6" s="216"/>
      <c r="F6" s="216"/>
      <c r="G6" s="216"/>
      <c r="H6" s="216"/>
      <c r="I6" s="216"/>
      <c r="J6" s="215"/>
      <c r="K6" s="152"/>
      <c r="L6" s="217"/>
      <c r="M6" s="152"/>
      <c r="N6" s="153"/>
    </row>
    <row r="7" spans="1:14" ht="51" x14ac:dyDescent="0.25">
      <c r="A7" s="175">
        <v>2</v>
      </c>
      <c r="B7" s="53" t="s">
        <v>648</v>
      </c>
      <c r="C7" s="135" t="s">
        <v>15</v>
      </c>
      <c r="D7" s="136">
        <v>5</v>
      </c>
      <c r="E7" s="144"/>
      <c r="F7" s="144"/>
      <c r="G7" s="144"/>
      <c r="H7" s="144"/>
      <c r="I7" s="144"/>
      <c r="J7" s="111"/>
      <c r="K7" s="20"/>
      <c r="L7" s="40"/>
      <c r="M7" s="20"/>
      <c r="N7" s="155"/>
    </row>
    <row r="8" spans="1:14" ht="75.75" customHeight="1" x14ac:dyDescent="0.25">
      <c r="A8" s="174">
        <v>3</v>
      </c>
      <c r="B8" s="82" t="s">
        <v>642</v>
      </c>
      <c r="C8" s="206" t="s">
        <v>15</v>
      </c>
      <c r="D8" s="130">
        <v>100</v>
      </c>
      <c r="E8" s="108"/>
      <c r="F8" s="108"/>
      <c r="G8" s="108"/>
      <c r="H8" s="108"/>
      <c r="I8" s="108"/>
      <c r="J8" s="111"/>
      <c r="K8" s="20"/>
      <c r="L8" s="20"/>
      <c r="M8" s="20"/>
      <c r="N8" s="155"/>
    </row>
    <row r="9" spans="1:14" ht="73.5" customHeight="1" x14ac:dyDescent="0.25">
      <c r="A9" s="175">
        <v>4</v>
      </c>
      <c r="B9" s="30" t="s">
        <v>476</v>
      </c>
      <c r="C9" s="135" t="s">
        <v>15</v>
      </c>
      <c r="D9" s="130">
        <v>1000</v>
      </c>
      <c r="E9" s="108"/>
      <c r="F9" s="108"/>
      <c r="G9" s="108"/>
      <c r="H9" s="108"/>
      <c r="I9" s="108"/>
      <c r="J9" s="111"/>
      <c r="K9" s="20"/>
      <c r="L9" s="20"/>
      <c r="M9" s="20"/>
      <c r="N9" s="155"/>
    </row>
    <row r="10" spans="1:14" ht="56.25" customHeight="1" x14ac:dyDescent="0.25">
      <c r="A10" s="174">
        <v>5</v>
      </c>
      <c r="B10" s="34" t="s">
        <v>480</v>
      </c>
      <c r="C10" s="135" t="s">
        <v>15</v>
      </c>
      <c r="D10" s="136">
        <v>10</v>
      </c>
      <c r="E10" s="144"/>
      <c r="F10" s="144"/>
      <c r="G10" s="144"/>
      <c r="H10" s="144"/>
      <c r="I10" s="144"/>
      <c r="J10" s="111"/>
      <c r="K10" s="40"/>
      <c r="L10" s="40"/>
      <c r="M10" s="40"/>
      <c r="N10" s="156"/>
    </row>
    <row r="11" spans="1:14" ht="110.25" customHeight="1" x14ac:dyDescent="0.25">
      <c r="A11" s="175">
        <v>6</v>
      </c>
      <c r="B11" s="30" t="s">
        <v>474</v>
      </c>
      <c r="C11" s="135" t="s">
        <v>15</v>
      </c>
      <c r="D11" s="130">
        <v>200</v>
      </c>
      <c r="E11" s="108"/>
      <c r="F11" s="108"/>
      <c r="G11" s="108"/>
      <c r="H11" s="108"/>
      <c r="I11" s="108"/>
      <c r="J11" s="111"/>
      <c r="K11" s="20"/>
      <c r="L11" s="20"/>
      <c r="M11" s="20"/>
      <c r="N11" s="155"/>
    </row>
    <row r="12" spans="1:14" ht="102.75" customHeight="1" x14ac:dyDescent="0.25">
      <c r="A12" s="174">
        <v>7</v>
      </c>
      <c r="B12" s="30" t="s">
        <v>475</v>
      </c>
      <c r="C12" s="135" t="s">
        <v>15</v>
      </c>
      <c r="D12" s="130">
        <v>20</v>
      </c>
      <c r="E12" s="108"/>
      <c r="F12" s="108"/>
      <c r="G12" s="108"/>
      <c r="H12" s="108"/>
      <c r="I12" s="108"/>
      <c r="J12" s="111"/>
      <c r="K12" s="20"/>
      <c r="L12" s="20"/>
      <c r="M12" s="20"/>
      <c r="N12" s="155"/>
    </row>
    <row r="13" spans="1:14" ht="25.5" x14ac:dyDescent="0.25">
      <c r="A13" s="175">
        <v>8</v>
      </c>
      <c r="B13" s="39" t="s">
        <v>530</v>
      </c>
      <c r="C13" s="135" t="s">
        <v>15</v>
      </c>
      <c r="D13" s="136">
        <v>20</v>
      </c>
      <c r="E13" s="144"/>
      <c r="F13" s="144"/>
      <c r="G13" s="144"/>
      <c r="H13" s="144"/>
      <c r="I13" s="144"/>
      <c r="J13" s="111"/>
      <c r="K13" s="20"/>
      <c r="L13" s="40"/>
      <c r="M13" s="20"/>
      <c r="N13" s="155"/>
    </row>
    <row r="14" spans="1:14" ht="39" customHeight="1" x14ac:dyDescent="0.25">
      <c r="A14" s="174">
        <v>9</v>
      </c>
      <c r="B14" s="42" t="s">
        <v>861</v>
      </c>
      <c r="C14" s="135" t="s">
        <v>15</v>
      </c>
      <c r="D14" s="136">
        <v>130</v>
      </c>
      <c r="E14" s="144"/>
      <c r="F14" s="144"/>
      <c r="G14" s="144"/>
      <c r="H14" s="144"/>
      <c r="I14" s="144"/>
      <c r="J14" s="111"/>
      <c r="K14" s="20"/>
      <c r="L14" s="40"/>
      <c r="M14" s="20"/>
      <c r="N14" s="155"/>
    </row>
    <row r="15" spans="1:14" ht="56.25" customHeight="1" x14ac:dyDescent="0.25">
      <c r="A15" s="175">
        <v>10</v>
      </c>
      <c r="B15" s="30" t="s">
        <v>479</v>
      </c>
      <c r="C15" s="135" t="s">
        <v>15</v>
      </c>
      <c r="D15" s="130">
        <v>40</v>
      </c>
      <c r="E15" s="108"/>
      <c r="F15" s="108"/>
      <c r="G15" s="108"/>
      <c r="H15" s="108"/>
      <c r="I15" s="108"/>
      <c r="J15" s="111"/>
      <c r="K15" s="20"/>
      <c r="L15" s="20"/>
      <c r="M15" s="20"/>
      <c r="N15" s="155"/>
    </row>
    <row r="16" spans="1:14" ht="48.75" customHeight="1" x14ac:dyDescent="0.25">
      <c r="A16" s="174">
        <v>11</v>
      </c>
      <c r="B16" s="30" t="s">
        <v>481</v>
      </c>
      <c r="C16" s="135" t="s">
        <v>14</v>
      </c>
      <c r="D16" s="130">
        <v>60</v>
      </c>
      <c r="E16" s="108"/>
      <c r="F16" s="108"/>
      <c r="G16" s="108"/>
      <c r="H16" s="108"/>
      <c r="I16" s="108"/>
      <c r="J16" s="111"/>
      <c r="K16" s="20"/>
      <c r="L16" s="20"/>
      <c r="M16" s="20"/>
      <c r="N16" s="155"/>
    </row>
    <row r="17" spans="1:15" ht="25.5" x14ac:dyDescent="0.25">
      <c r="A17" s="175">
        <v>12</v>
      </c>
      <c r="B17" s="53" t="s">
        <v>43</v>
      </c>
      <c r="C17" s="135" t="s">
        <v>15</v>
      </c>
      <c r="D17" s="136">
        <v>20</v>
      </c>
      <c r="E17" s="144"/>
      <c r="F17" s="144"/>
      <c r="G17" s="144"/>
      <c r="H17" s="144"/>
      <c r="I17" s="144"/>
      <c r="J17" s="111"/>
      <c r="K17" s="20"/>
      <c r="L17" s="40"/>
      <c r="M17" s="20"/>
      <c r="N17" s="155"/>
    </row>
    <row r="18" spans="1:15" ht="38.25" x14ac:dyDescent="0.25">
      <c r="A18" s="174">
        <v>13</v>
      </c>
      <c r="B18" s="30" t="s">
        <v>482</v>
      </c>
      <c r="C18" s="135" t="s">
        <v>15</v>
      </c>
      <c r="D18" s="130">
        <v>10</v>
      </c>
      <c r="E18" s="108"/>
      <c r="F18" s="108"/>
      <c r="G18" s="108"/>
      <c r="H18" s="108"/>
      <c r="I18" s="108"/>
      <c r="J18" s="111"/>
      <c r="K18" s="20"/>
      <c r="L18" s="20"/>
      <c r="M18" s="20"/>
      <c r="N18" s="155"/>
    </row>
    <row r="19" spans="1:15" ht="38.25" x14ac:dyDescent="0.25">
      <c r="A19" s="175">
        <v>14</v>
      </c>
      <c r="B19" s="53" t="s">
        <v>306</v>
      </c>
      <c r="C19" s="135" t="s">
        <v>15</v>
      </c>
      <c r="D19" s="136">
        <v>10</v>
      </c>
      <c r="E19" s="144"/>
      <c r="F19" s="144"/>
      <c r="G19" s="144"/>
      <c r="H19" s="144"/>
      <c r="I19" s="144"/>
      <c r="J19" s="111"/>
      <c r="K19" s="20"/>
      <c r="L19" s="40"/>
      <c r="M19" s="20"/>
      <c r="N19" s="155"/>
    </row>
    <row r="20" spans="1:15" ht="51" customHeight="1" x14ac:dyDescent="0.25">
      <c r="A20" s="174">
        <v>15</v>
      </c>
      <c r="B20" s="39" t="s">
        <v>646</v>
      </c>
      <c r="C20" s="135" t="s">
        <v>15</v>
      </c>
      <c r="D20" s="136">
        <v>10</v>
      </c>
      <c r="E20" s="144"/>
      <c r="F20" s="144"/>
      <c r="G20" s="144"/>
      <c r="H20" s="144"/>
      <c r="I20" s="144"/>
      <c r="J20" s="111"/>
      <c r="K20" s="20"/>
      <c r="L20" s="40"/>
      <c r="M20" s="20"/>
      <c r="N20" s="155"/>
    </row>
    <row r="21" spans="1:15" ht="63" customHeight="1" x14ac:dyDescent="0.25">
      <c r="A21" s="175">
        <v>16</v>
      </c>
      <c r="B21" s="30" t="s">
        <v>645</v>
      </c>
      <c r="C21" s="135" t="s">
        <v>15</v>
      </c>
      <c r="D21" s="130">
        <v>350</v>
      </c>
      <c r="E21" s="108"/>
      <c r="F21" s="108"/>
      <c r="G21" s="108"/>
      <c r="H21" s="108"/>
      <c r="I21" s="108"/>
      <c r="J21" s="111"/>
      <c r="K21" s="20"/>
      <c r="L21" s="20"/>
      <c r="M21" s="20"/>
      <c r="N21" s="155"/>
    </row>
    <row r="22" spans="1:15" ht="60" x14ac:dyDescent="0.25">
      <c r="A22" s="174">
        <v>17</v>
      </c>
      <c r="B22" s="54" t="s">
        <v>487</v>
      </c>
      <c r="C22" s="207" t="s">
        <v>15</v>
      </c>
      <c r="D22" s="178">
        <v>5</v>
      </c>
      <c r="E22" s="108"/>
      <c r="F22" s="108"/>
      <c r="G22" s="108"/>
      <c r="H22" s="108"/>
      <c r="I22" s="108"/>
      <c r="J22" s="111"/>
      <c r="K22" s="20"/>
      <c r="L22" s="20"/>
      <c r="M22" s="20"/>
      <c r="N22" s="155"/>
    </row>
    <row r="23" spans="1:15" ht="38.25" x14ac:dyDescent="0.25">
      <c r="A23" s="175">
        <v>18</v>
      </c>
      <c r="B23" s="30" t="s">
        <v>644</v>
      </c>
      <c r="C23" s="135" t="s">
        <v>15</v>
      </c>
      <c r="D23" s="130">
        <v>100</v>
      </c>
      <c r="E23" s="108"/>
      <c r="F23" s="108"/>
      <c r="G23" s="108"/>
      <c r="H23" s="108"/>
      <c r="I23" s="108"/>
      <c r="J23" s="111"/>
      <c r="K23" s="20"/>
      <c r="L23" s="20"/>
      <c r="M23" s="20"/>
      <c r="N23" s="155"/>
    </row>
    <row r="24" spans="1:15" ht="50.25" customHeight="1" x14ac:dyDescent="0.25">
      <c r="A24" s="174">
        <v>19</v>
      </c>
      <c r="B24" s="30" t="s">
        <v>860</v>
      </c>
      <c r="C24" s="135" t="s">
        <v>15</v>
      </c>
      <c r="D24" s="130">
        <v>10</v>
      </c>
      <c r="E24" s="108"/>
      <c r="F24" s="108"/>
      <c r="G24" s="108"/>
      <c r="H24" s="108"/>
      <c r="I24" s="108"/>
      <c r="J24" s="111"/>
      <c r="K24" s="20"/>
      <c r="L24" s="20"/>
      <c r="M24" s="20"/>
      <c r="N24" s="155"/>
    </row>
    <row r="25" spans="1:15" ht="62.25" customHeight="1" x14ac:dyDescent="0.25">
      <c r="A25" s="175">
        <v>20</v>
      </c>
      <c r="B25" s="44" t="s">
        <v>643</v>
      </c>
      <c r="C25" s="137" t="s">
        <v>15</v>
      </c>
      <c r="D25" s="138">
        <v>25</v>
      </c>
      <c r="E25" s="142"/>
      <c r="F25" s="142"/>
      <c r="G25" s="142"/>
      <c r="H25" s="142"/>
      <c r="I25" s="142"/>
      <c r="J25" s="111"/>
      <c r="K25" s="20"/>
      <c r="L25" s="51"/>
      <c r="M25" s="20"/>
      <c r="N25" s="155"/>
    </row>
    <row r="26" spans="1:15" ht="81" customHeight="1" x14ac:dyDescent="0.25">
      <c r="A26" s="174">
        <v>21</v>
      </c>
      <c r="B26" s="43" t="s">
        <v>473</v>
      </c>
      <c r="C26" s="135" t="s">
        <v>15</v>
      </c>
      <c r="D26" s="130">
        <v>200</v>
      </c>
      <c r="E26" s="108"/>
      <c r="F26" s="108"/>
      <c r="G26" s="108"/>
      <c r="H26" s="108"/>
      <c r="I26" s="108"/>
      <c r="J26" s="111"/>
      <c r="K26" s="20"/>
      <c r="L26" s="20"/>
      <c r="M26" s="20"/>
      <c r="N26" s="155"/>
    </row>
    <row r="27" spans="1:15" ht="25.5" x14ac:dyDescent="0.25">
      <c r="A27" s="175">
        <v>22</v>
      </c>
      <c r="B27" s="115" t="s">
        <v>380</v>
      </c>
      <c r="C27" s="206" t="s">
        <v>15</v>
      </c>
      <c r="D27" s="136">
        <v>60</v>
      </c>
      <c r="E27" s="144"/>
      <c r="F27" s="144"/>
      <c r="G27" s="144"/>
      <c r="H27" s="144"/>
      <c r="I27" s="144"/>
      <c r="J27" s="111"/>
      <c r="K27" s="20"/>
      <c r="L27" s="40"/>
      <c r="M27" s="20"/>
      <c r="N27" s="155"/>
    </row>
    <row r="28" spans="1:15" ht="39" customHeight="1" x14ac:dyDescent="0.25">
      <c r="A28" s="174">
        <v>23</v>
      </c>
      <c r="B28" s="115" t="s">
        <v>381</v>
      </c>
      <c r="C28" s="206" t="s">
        <v>15</v>
      </c>
      <c r="D28" s="136">
        <v>40</v>
      </c>
      <c r="E28" s="144"/>
      <c r="F28" s="144"/>
      <c r="G28" s="144"/>
      <c r="H28" s="144"/>
      <c r="I28" s="144"/>
      <c r="J28" s="111"/>
      <c r="K28" s="20"/>
      <c r="L28" s="40"/>
      <c r="M28" s="20"/>
      <c r="N28" s="155"/>
    </row>
    <row r="29" spans="1:15" ht="75.75" customHeight="1" x14ac:dyDescent="0.25">
      <c r="A29" s="175">
        <v>24</v>
      </c>
      <c r="B29" s="39" t="s">
        <v>827</v>
      </c>
      <c r="C29" s="208" t="s">
        <v>15</v>
      </c>
      <c r="D29" s="136">
        <v>100</v>
      </c>
      <c r="E29" s="144"/>
      <c r="F29" s="144"/>
      <c r="G29" s="144"/>
      <c r="H29" s="144"/>
      <c r="I29" s="144"/>
      <c r="J29" s="111"/>
      <c r="K29" s="20"/>
      <c r="L29" s="40"/>
      <c r="M29" s="20"/>
      <c r="N29" s="155"/>
    </row>
    <row r="30" spans="1:15" ht="79.5" customHeight="1" x14ac:dyDescent="0.25">
      <c r="A30" s="174">
        <v>25</v>
      </c>
      <c r="B30" s="110" t="s">
        <v>886</v>
      </c>
      <c r="C30" s="135" t="s">
        <v>15</v>
      </c>
      <c r="D30" s="136">
        <v>60</v>
      </c>
      <c r="E30" s="144"/>
      <c r="F30" s="144"/>
      <c r="G30" s="144"/>
      <c r="H30" s="144"/>
      <c r="I30" s="144"/>
      <c r="J30" s="111"/>
      <c r="K30" s="40"/>
      <c r="L30" s="40"/>
      <c r="M30" s="40"/>
      <c r="N30" s="156"/>
    </row>
    <row r="31" spans="1:15" ht="42" customHeight="1" thickBot="1" x14ac:dyDescent="0.3">
      <c r="A31" s="213">
        <v>26</v>
      </c>
      <c r="B31" s="214" t="s">
        <v>723</v>
      </c>
      <c r="C31" s="159" t="s">
        <v>15</v>
      </c>
      <c r="D31" s="160">
        <v>350</v>
      </c>
      <c r="E31" s="161"/>
      <c r="F31" s="161"/>
      <c r="G31" s="161"/>
      <c r="H31" s="161"/>
      <c r="I31" s="161"/>
      <c r="J31" s="162"/>
      <c r="K31" s="163"/>
      <c r="L31" s="163"/>
      <c r="M31" s="163"/>
      <c r="N31" s="164"/>
    </row>
    <row r="32" spans="1:15" ht="36" customHeight="1" thickBot="1" x14ac:dyDescent="0.3">
      <c r="A32" s="480" t="s">
        <v>949</v>
      </c>
      <c r="B32" s="481"/>
      <c r="C32" s="481"/>
      <c r="D32" s="481"/>
      <c r="E32" s="481"/>
      <c r="F32" s="481"/>
      <c r="G32" s="481"/>
      <c r="H32" s="481"/>
      <c r="I32" s="481"/>
      <c r="J32" s="481"/>
      <c r="K32" s="481"/>
      <c r="L32" s="482"/>
      <c r="M32" s="167"/>
      <c r="N32" s="167"/>
      <c r="O32" s="347" t="s">
        <v>932</v>
      </c>
    </row>
    <row r="33" spans="1:15" ht="45.75" customHeight="1" thickBot="1" x14ac:dyDescent="0.3">
      <c r="A33" s="469"/>
      <c r="B33" s="470"/>
      <c r="C33" s="470"/>
      <c r="D33" s="470"/>
      <c r="E33" s="470"/>
      <c r="F33" s="470"/>
      <c r="G33" s="470"/>
      <c r="H33" s="470"/>
      <c r="I33" s="470"/>
      <c r="J33" s="470"/>
      <c r="K33" s="470"/>
      <c r="L33" s="471"/>
      <c r="M33" s="171"/>
      <c r="N33" s="171"/>
      <c r="O33" s="166" t="s">
        <v>933</v>
      </c>
    </row>
    <row r="34" spans="1:15" ht="63" customHeight="1" thickBot="1" x14ac:dyDescent="0.3">
      <c r="A34" s="469"/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1"/>
      <c r="M34" s="167"/>
      <c r="N34" s="167"/>
      <c r="O34" s="165" t="s">
        <v>935</v>
      </c>
    </row>
    <row r="35" spans="1:15" ht="41.25" customHeight="1" thickBot="1" x14ac:dyDescent="0.3">
      <c r="A35" s="469"/>
      <c r="B35" s="470"/>
      <c r="C35" s="470"/>
      <c r="D35" s="470"/>
      <c r="E35" s="470"/>
      <c r="F35" s="470"/>
      <c r="G35" s="470"/>
      <c r="H35" s="470"/>
      <c r="I35" s="470"/>
      <c r="J35" s="470"/>
      <c r="K35" s="470"/>
      <c r="L35" s="471"/>
      <c r="M35" s="171"/>
      <c r="N35" s="171"/>
      <c r="O35" s="166" t="s">
        <v>934</v>
      </c>
    </row>
    <row r="36" spans="1:15" ht="69.75" customHeight="1" thickBot="1" x14ac:dyDescent="0.3">
      <c r="A36" s="472"/>
      <c r="B36" s="473"/>
      <c r="C36" s="473"/>
      <c r="D36" s="473"/>
      <c r="E36" s="473"/>
      <c r="F36" s="473"/>
      <c r="G36" s="473"/>
      <c r="H36" s="473"/>
      <c r="I36" s="473"/>
      <c r="J36" s="473"/>
      <c r="K36" s="473"/>
      <c r="L36" s="474"/>
      <c r="M36" s="167"/>
      <c r="N36" s="167"/>
      <c r="O36" s="165" t="s">
        <v>951</v>
      </c>
    </row>
    <row r="38" spans="1:15" ht="15.75" thickBot="1" x14ac:dyDescent="0.3"/>
    <row r="39" spans="1:15" ht="15.75" thickBot="1" x14ac:dyDescent="0.3">
      <c r="B39" s="477" t="s">
        <v>768</v>
      </c>
      <c r="C39" s="478"/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9"/>
    </row>
  </sheetData>
  <mergeCells count="18">
    <mergeCell ref="L3:L4"/>
    <mergeCell ref="M3:M4"/>
    <mergeCell ref="N3:N4"/>
    <mergeCell ref="B39:N39"/>
    <mergeCell ref="A1:N1"/>
    <mergeCell ref="A32:L36"/>
    <mergeCell ref="E3:E4"/>
    <mergeCell ref="F3:F4"/>
    <mergeCell ref="G3:G4"/>
    <mergeCell ref="H3:H4"/>
    <mergeCell ref="I3:I4"/>
    <mergeCell ref="A2:N2"/>
    <mergeCell ref="A3:A4"/>
    <mergeCell ref="B3:B4"/>
    <mergeCell ref="C3:C4"/>
    <mergeCell ref="D3:D4"/>
    <mergeCell ref="J3:J4"/>
    <mergeCell ref="K3:K4"/>
  </mergeCells>
  <pageMargins left="0.31496062992125984" right="0.31496062992125984" top="0.31496062992125984" bottom="0.31496062992125984" header="0" footer="0"/>
  <pageSetup paperSize="9" scale="70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  <pageSetUpPr fitToPage="1"/>
  </sheetPr>
  <dimension ref="A1:R6"/>
  <sheetViews>
    <sheetView workbookViewId="0">
      <selection activeCell="Q4" sqref="A4:Q6"/>
    </sheetView>
  </sheetViews>
  <sheetFormatPr defaultRowHeight="15" x14ac:dyDescent="0.25"/>
  <cols>
    <col min="1" max="1" width="3.5703125" customWidth="1"/>
    <col min="2" max="2" width="27.7109375" customWidth="1"/>
    <col min="3" max="3" width="5.7109375" customWidth="1"/>
    <col min="6" max="6" width="11" customWidth="1"/>
    <col min="7" max="7" width="5.140625" customWidth="1"/>
    <col min="9" max="9" width="11.28515625" customWidth="1"/>
    <col min="10" max="10" width="31.5703125" customWidth="1"/>
    <col min="11" max="11" width="4.85546875" customWidth="1"/>
    <col min="12" max="12" width="5.42578125" customWidth="1"/>
    <col min="14" max="14" width="10.85546875" customWidth="1"/>
    <col min="15" max="15" width="4.85546875" customWidth="1"/>
    <col min="17" max="17" width="12.140625" customWidth="1"/>
  </cols>
  <sheetData>
    <row r="1" spans="1:18" x14ac:dyDescent="0.25">
      <c r="A1" s="534" t="s">
        <v>79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5"/>
    </row>
    <row r="2" spans="1:18" ht="36.75" customHeight="1" x14ac:dyDescent="0.25">
      <c r="A2" s="540" t="s">
        <v>0</v>
      </c>
      <c r="B2" s="540" t="s">
        <v>18</v>
      </c>
      <c r="C2" s="540" t="s">
        <v>1</v>
      </c>
      <c r="D2" s="540" t="s">
        <v>2</v>
      </c>
      <c r="E2" s="540" t="s">
        <v>3</v>
      </c>
      <c r="F2" s="540" t="s">
        <v>71</v>
      </c>
      <c r="G2" s="540" t="s">
        <v>5</v>
      </c>
      <c r="H2" s="540" t="s">
        <v>6</v>
      </c>
      <c r="I2" s="540" t="s">
        <v>70</v>
      </c>
      <c r="J2" s="543" t="s">
        <v>8</v>
      </c>
      <c r="K2" s="544"/>
      <c r="L2" s="544"/>
      <c r="M2" s="544"/>
      <c r="N2" s="544"/>
      <c r="O2" s="544"/>
      <c r="P2" s="544"/>
      <c r="Q2" s="545"/>
      <c r="R2" t="s">
        <v>736</v>
      </c>
    </row>
    <row r="3" spans="1:18" ht="48" x14ac:dyDescent="0.25">
      <c r="A3" s="550"/>
      <c r="B3" s="550"/>
      <c r="C3" s="550"/>
      <c r="D3" s="550"/>
      <c r="E3" s="550"/>
      <c r="F3" s="550"/>
      <c r="G3" s="550"/>
      <c r="H3" s="550"/>
      <c r="I3" s="550"/>
      <c r="J3" s="13" t="s">
        <v>9</v>
      </c>
      <c r="K3" s="13" t="s">
        <v>10</v>
      </c>
      <c r="L3" s="13" t="s">
        <v>2</v>
      </c>
      <c r="M3" s="13" t="s">
        <v>3</v>
      </c>
      <c r="N3" s="13" t="s">
        <v>71</v>
      </c>
      <c r="O3" s="13" t="s">
        <v>5</v>
      </c>
      <c r="P3" s="13" t="s">
        <v>6</v>
      </c>
      <c r="Q3" s="13" t="s">
        <v>70</v>
      </c>
    </row>
    <row r="4" spans="1:18" ht="76.5" x14ac:dyDescent="0.25">
      <c r="A4" s="20">
        <v>1</v>
      </c>
      <c r="B4" s="43" t="s">
        <v>182</v>
      </c>
      <c r="C4" s="40" t="s">
        <v>15</v>
      </c>
      <c r="D4" s="88">
        <v>500</v>
      </c>
      <c r="E4" s="80">
        <v>611.52</v>
      </c>
      <c r="F4" s="31">
        <f>D4*E4</f>
        <v>305760</v>
      </c>
      <c r="G4" s="32">
        <v>0.08</v>
      </c>
      <c r="H4" s="31">
        <f>E4*1.08</f>
        <v>660.44159999999999</v>
      </c>
      <c r="I4" s="31">
        <f>D4*H4</f>
        <v>330220.79999999999</v>
      </c>
      <c r="J4" s="43" t="s">
        <v>60</v>
      </c>
      <c r="K4" s="20" t="s">
        <v>15</v>
      </c>
      <c r="L4" s="81">
        <v>447</v>
      </c>
      <c r="M4" s="80">
        <v>509.6</v>
      </c>
      <c r="N4" s="31">
        <f>L4*M4</f>
        <v>227791.2</v>
      </c>
      <c r="O4" s="32">
        <v>0.08</v>
      </c>
      <c r="P4" s="31">
        <f>M4*1.08</f>
        <v>550.36800000000005</v>
      </c>
      <c r="Q4" s="31">
        <f>L4*P4</f>
        <v>246014.49600000001</v>
      </c>
    </row>
    <row r="5" spans="1:18" ht="51" x14ac:dyDescent="0.25">
      <c r="A5" s="20">
        <v>2</v>
      </c>
      <c r="B5" s="43" t="s">
        <v>87</v>
      </c>
      <c r="C5" s="40" t="s">
        <v>15</v>
      </c>
      <c r="D5" s="88">
        <v>10</v>
      </c>
      <c r="E5" s="80">
        <v>1034.8800000000001</v>
      </c>
      <c r="F5" s="31">
        <f>D5*E5</f>
        <v>10348.800000000001</v>
      </c>
      <c r="G5" s="32">
        <v>0.08</v>
      </c>
      <c r="H5" s="31">
        <f>E5*1.08</f>
        <v>1117.6704000000002</v>
      </c>
      <c r="I5" s="31">
        <f>D5*H5</f>
        <v>11176.704000000002</v>
      </c>
      <c r="J5" s="43" t="s">
        <v>87</v>
      </c>
      <c r="K5" s="20" t="s">
        <v>15</v>
      </c>
      <c r="L5" s="81">
        <v>7</v>
      </c>
      <c r="M5" s="80">
        <v>862.4</v>
      </c>
      <c r="N5" s="31">
        <f>L5*M5</f>
        <v>6036.8</v>
      </c>
      <c r="O5" s="32">
        <v>0.08</v>
      </c>
      <c r="P5" s="31">
        <f>M5*1.08</f>
        <v>931.39200000000005</v>
      </c>
      <c r="Q5" s="31">
        <f>L5*P5</f>
        <v>6519.7440000000006</v>
      </c>
    </row>
    <row r="6" spans="1:18" x14ac:dyDescent="0.25">
      <c r="A6" s="536" t="s">
        <v>12</v>
      </c>
      <c r="B6" s="546"/>
      <c r="C6" s="546"/>
      <c r="D6" s="546"/>
      <c r="E6" s="547"/>
      <c r="F6" s="14">
        <f>SUM(F4:F5)</f>
        <v>316108.79999999999</v>
      </c>
      <c r="G6" s="549"/>
      <c r="H6" s="547"/>
      <c r="I6" s="14">
        <f>SUM(I4:I5)</f>
        <v>341397.50400000002</v>
      </c>
      <c r="J6" s="536" t="s">
        <v>12</v>
      </c>
      <c r="K6" s="537"/>
      <c r="L6" s="537"/>
      <c r="M6" s="538"/>
      <c r="N6" s="14">
        <f>SUM(N4:N5)</f>
        <v>233828</v>
      </c>
      <c r="O6" s="549"/>
      <c r="P6" s="547"/>
      <c r="Q6" s="14">
        <f>SUM(Q4:Q5)</f>
        <v>252534.24000000002</v>
      </c>
    </row>
  </sheetData>
  <mergeCells count="15"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6:E6"/>
    <mergeCell ref="J2:Q2"/>
    <mergeCell ref="G6:H6"/>
    <mergeCell ref="J6:M6"/>
    <mergeCell ref="O6:P6"/>
  </mergeCells>
  <pageMargins left="0.70866141732283472" right="0.70866141732283472" top="0.74803149606299213" bottom="0.74803149606299213" header="0.31496062992125984" footer="0.31496062992125984"/>
  <pageSetup paperSize="34" scale="5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F0"/>
    <pageSetUpPr fitToPage="1"/>
  </sheetPr>
  <dimension ref="A1:O12"/>
  <sheetViews>
    <sheetView workbookViewId="0">
      <selection activeCell="O8" sqref="O8:O12"/>
    </sheetView>
  </sheetViews>
  <sheetFormatPr defaultRowHeight="15" x14ac:dyDescent="0.25"/>
  <cols>
    <col min="1" max="1" width="4.42578125" customWidth="1"/>
    <col min="2" max="2" width="27" customWidth="1"/>
    <col min="3" max="3" width="10.85546875" customWidth="1"/>
    <col min="5" max="5" width="23.42578125" customWidth="1"/>
    <col min="6" max="6" width="17.140625" customWidth="1"/>
    <col min="7" max="7" width="14" customWidth="1"/>
    <col min="8" max="8" width="14.85546875" customWidth="1"/>
    <col min="9" max="9" width="10.85546875" customWidth="1"/>
    <col min="10" max="10" width="13" customWidth="1"/>
    <col min="11" max="11" width="11.85546875" customWidth="1"/>
    <col min="12" max="12" width="7.5703125" customWidth="1"/>
    <col min="13" max="13" width="12.42578125" customWidth="1"/>
    <col min="14" max="14" width="11.5703125" customWidth="1"/>
    <col min="15" max="15" width="27.5703125" customWidth="1"/>
  </cols>
  <sheetData>
    <row r="1" spans="1:15" ht="15.75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5" ht="15.75" thickBot="1" x14ac:dyDescent="0.3">
      <c r="A2" s="494" t="s">
        <v>127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6"/>
    </row>
    <row r="3" spans="1:15" ht="24.75" customHeight="1" x14ac:dyDescent="0.25">
      <c r="A3" s="475" t="s">
        <v>0</v>
      </c>
      <c r="B3" s="444" t="s">
        <v>929</v>
      </c>
      <c r="C3" s="444" t="s">
        <v>922</v>
      </c>
      <c r="D3" s="444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44" t="s">
        <v>924</v>
      </c>
      <c r="K3" s="444" t="s">
        <v>925</v>
      </c>
      <c r="L3" s="444" t="s">
        <v>926</v>
      </c>
      <c r="M3" s="444" t="s">
        <v>71</v>
      </c>
      <c r="N3" s="464" t="s">
        <v>70</v>
      </c>
    </row>
    <row r="4" spans="1:15" ht="23.25" customHeight="1" thickBot="1" x14ac:dyDescent="0.3">
      <c r="A4" s="476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65"/>
    </row>
    <row r="5" spans="1:15" ht="13.5" customHeight="1" thickBot="1" x14ac:dyDescent="0.3">
      <c r="A5" s="271">
        <v>1</v>
      </c>
      <c r="B5" s="272">
        <v>2</v>
      </c>
      <c r="C5" s="273">
        <v>3</v>
      </c>
      <c r="D5" s="273">
        <v>4</v>
      </c>
      <c r="E5" s="273">
        <v>5</v>
      </c>
      <c r="F5" s="273">
        <v>6</v>
      </c>
      <c r="G5" s="273">
        <v>7</v>
      </c>
      <c r="H5" s="273">
        <v>8</v>
      </c>
      <c r="I5" s="273">
        <v>9</v>
      </c>
      <c r="J5" s="273">
        <v>10</v>
      </c>
      <c r="K5" s="273">
        <v>11</v>
      </c>
      <c r="L5" s="273">
        <v>12</v>
      </c>
      <c r="M5" s="273">
        <v>13</v>
      </c>
      <c r="N5" s="274">
        <v>14</v>
      </c>
    </row>
    <row r="6" spans="1:15" ht="43.5" customHeight="1" x14ac:dyDescent="0.25">
      <c r="A6" s="394">
        <v>1</v>
      </c>
      <c r="B6" s="395" t="s">
        <v>41</v>
      </c>
      <c r="C6" s="396" t="s">
        <v>15</v>
      </c>
      <c r="D6" s="397">
        <v>400</v>
      </c>
      <c r="E6" s="378"/>
      <c r="F6" s="378"/>
      <c r="G6" s="378"/>
      <c r="H6" s="378"/>
      <c r="I6" s="375"/>
      <c r="J6" s="376"/>
      <c r="K6" s="399"/>
      <c r="L6" s="152"/>
      <c r="M6" s="152"/>
      <c r="N6" s="153"/>
    </row>
    <row r="7" spans="1:15" ht="54.75" customHeight="1" thickBot="1" x14ac:dyDescent="0.3">
      <c r="A7" s="289">
        <v>2</v>
      </c>
      <c r="B7" s="398" t="s">
        <v>42</v>
      </c>
      <c r="C7" s="159" t="s">
        <v>15</v>
      </c>
      <c r="D7" s="160">
        <v>500</v>
      </c>
      <c r="E7" s="161"/>
      <c r="F7" s="161"/>
      <c r="G7" s="161"/>
      <c r="H7" s="161"/>
      <c r="I7" s="162"/>
      <c r="J7" s="192"/>
      <c r="K7" s="400"/>
      <c r="L7" s="401"/>
      <c r="M7" s="402"/>
      <c r="N7" s="403"/>
    </row>
    <row r="8" spans="1:15" ht="30" customHeight="1" thickBot="1" x14ac:dyDescent="0.3">
      <c r="A8" s="483" t="s">
        <v>585</v>
      </c>
      <c r="B8" s="484"/>
      <c r="C8" s="484"/>
      <c r="D8" s="484"/>
      <c r="E8" s="484"/>
      <c r="F8" s="484"/>
      <c r="G8" s="484"/>
      <c r="H8" s="484"/>
      <c r="I8" s="484"/>
      <c r="J8" s="484"/>
      <c r="K8" s="484"/>
      <c r="L8" s="485"/>
      <c r="M8" s="167"/>
      <c r="N8" s="167"/>
      <c r="O8" s="347" t="s">
        <v>932</v>
      </c>
    </row>
    <row r="9" spans="1:15" ht="42" customHeight="1" thickBot="1" x14ac:dyDescent="0.3">
      <c r="A9" s="486"/>
      <c r="B9" s="487"/>
      <c r="C9" s="487"/>
      <c r="D9" s="487"/>
      <c r="E9" s="487"/>
      <c r="F9" s="487"/>
      <c r="G9" s="487"/>
      <c r="H9" s="487"/>
      <c r="I9" s="487"/>
      <c r="J9" s="487"/>
      <c r="K9" s="487"/>
      <c r="L9" s="488"/>
      <c r="M9" s="204"/>
      <c r="N9" s="171"/>
      <c r="O9" s="166" t="s">
        <v>933</v>
      </c>
    </row>
    <row r="10" spans="1:15" ht="65.25" customHeight="1" thickBot="1" x14ac:dyDescent="0.3">
      <c r="A10" s="486"/>
      <c r="B10" s="487"/>
      <c r="C10" s="487"/>
      <c r="D10" s="487"/>
      <c r="E10" s="487"/>
      <c r="F10" s="487"/>
      <c r="G10" s="487"/>
      <c r="H10" s="487"/>
      <c r="I10" s="487"/>
      <c r="J10" s="487"/>
      <c r="K10" s="487"/>
      <c r="L10" s="488"/>
      <c r="M10" s="167"/>
      <c r="N10" s="167"/>
      <c r="O10" s="165" t="s">
        <v>935</v>
      </c>
    </row>
    <row r="11" spans="1:15" ht="44.25" customHeight="1" thickBot="1" x14ac:dyDescent="0.3">
      <c r="A11" s="486"/>
      <c r="B11" s="487"/>
      <c r="C11" s="487"/>
      <c r="D11" s="487"/>
      <c r="E11" s="487"/>
      <c r="F11" s="487"/>
      <c r="G11" s="487"/>
      <c r="H11" s="487"/>
      <c r="I11" s="487"/>
      <c r="J11" s="487"/>
      <c r="K11" s="487"/>
      <c r="L11" s="488"/>
      <c r="M11" s="171"/>
      <c r="N11" s="199"/>
      <c r="O11" s="166" t="s">
        <v>934</v>
      </c>
    </row>
    <row r="12" spans="1:15" ht="68.25" customHeight="1" thickBot="1" x14ac:dyDescent="0.3">
      <c r="A12" s="489"/>
      <c r="B12" s="490"/>
      <c r="C12" s="490"/>
      <c r="D12" s="490"/>
      <c r="E12" s="490"/>
      <c r="F12" s="490"/>
      <c r="G12" s="490"/>
      <c r="H12" s="490"/>
      <c r="I12" s="490"/>
      <c r="J12" s="490"/>
      <c r="K12" s="490"/>
      <c r="L12" s="491"/>
      <c r="M12" s="167"/>
      <c r="N12" s="167"/>
      <c r="O12" s="165" t="s">
        <v>951</v>
      </c>
    </row>
  </sheetData>
  <mergeCells count="17">
    <mergeCell ref="G3:G4"/>
    <mergeCell ref="H3:H4"/>
    <mergeCell ref="I3:I4"/>
    <mergeCell ref="A8:L12"/>
    <mergeCell ref="A1:N1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E3:E4"/>
    <mergeCell ref="F3:F4"/>
  </mergeCells>
  <pageMargins left="0.31496062992125984" right="0.31496062992125984" top="0.31496062992125984" bottom="0.31496062992125984" header="0" footer="0"/>
  <pageSetup paperSize="9" scale="65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  <pageSetUpPr fitToPage="1"/>
  </sheetPr>
  <dimension ref="A1:R8"/>
  <sheetViews>
    <sheetView workbookViewId="0">
      <selection activeCell="Q4" sqref="A4:Q5"/>
    </sheetView>
  </sheetViews>
  <sheetFormatPr defaultRowHeight="15" x14ac:dyDescent="0.25"/>
  <cols>
    <col min="1" max="1" width="3.5703125" customWidth="1"/>
    <col min="2" max="2" width="27.7109375" customWidth="1"/>
    <col min="3" max="3" width="5.7109375" customWidth="1"/>
    <col min="6" max="6" width="11" customWidth="1"/>
    <col min="7" max="7" width="5.140625" customWidth="1"/>
    <col min="9" max="9" width="11.28515625" customWidth="1"/>
    <col min="10" max="10" width="25.140625" customWidth="1"/>
    <col min="11" max="11" width="4.85546875" customWidth="1"/>
    <col min="12" max="12" width="5.42578125" customWidth="1"/>
    <col min="14" max="14" width="10.85546875" customWidth="1"/>
    <col min="15" max="15" width="4.85546875" customWidth="1"/>
    <col min="17" max="17" width="12.140625" customWidth="1"/>
  </cols>
  <sheetData>
    <row r="1" spans="1:18" x14ac:dyDescent="0.25">
      <c r="A1" s="534" t="s">
        <v>86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5"/>
    </row>
    <row r="2" spans="1:18" ht="36.75" customHeight="1" x14ac:dyDescent="0.25">
      <c r="A2" s="540" t="s">
        <v>0</v>
      </c>
      <c r="B2" s="540" t="s">
        <v>18</v>
      </c>
      <c r="C2" s="540" t="s">
        <v>1</v>
      </c>
      <c r="D2" s="540" t="s">
        <v>2</v>
      </c>
      <c r="E2" s="540" t="s">
        <v>3</v>
      </c>
      <c r="F2" s="540" t="s">
        <v>71</v>
      </c>
      <c r="G2" s="540" t="s">
        <v>5</v>
      </c>
      <c r="H2" s="540" t="s">
        <v>6</v>
      </c>
      <c r="I2" s="540" t="s">
        <v>70</v>
      </c>
      <c r="J2" s="543" t="s">
        <v>8</v>
      </c>
      <c r="K2" s="544"/>
      <c r="L2" s="544"/>
      <c r="M2" s="544"/>
      <c r="N2" s="544"/>
      <c r="O2" s="544"/>
      <c r="P2" s="544"/>
      <c r="Q2" s="545"/>
      <c r="R2" t="s">
        <v>737</v>
      </c>
    </row>
    <row r="3" spans="1:18" ht="48" x14ac:dyDescent="0.25">
      <c r="A3" s="541"/>
      <c r="B3" s="542"/>
      <c r="C3" s="541"/>
      <c r="D3" s="541"/>
      <c r="E3" s="541"/>
      <c r="F3" s="541"/>
      <c r="G3" s="541"/>
      <c r="H3" s="541"/>
      <c r="I3" s="541"/>
      <c r="J3" s="1" t="s">
        <v>9</v>
      </c>
      <c r="K3" s="1" t="s">
        <v>10</v>
      </c>
      <c r="L3" s="1" t="s">
        <v>2</v>
      </c>
      <c r="M3" s="1" t="s">
        <v>3</v>
      </c>
      <c r="N3" s="1" t="s">
        <v>71</v>
      </c>
      <c r="O3" s="1" t="s">
        <v>5</v>
      </c>
      <c r="P3" s="1" t="s">
        <v>6</v>
      </c>
      <c r="Q3" s="1" t="s">
        <v>70</v>
      </c>
    </row>
    <row r="4" spans="1:18" ht="56.25" customHeight="1" x14ac:dyDescent="0.25">
      <c r="A4" s="2">
        <v>1</v>
      </c>
      <c r="B4" s="50" t="s">
        <v>25</v>
      </c>
      <c r="C4" s="20" t="s">
        <v>15</v>
      </c>
      <c r="D4" s="95">
        <v>400</v>
      </c>
      <c r="E4" s="78">
        <v>41.99</v>
      </c>
      <c r="F4" s="31">
        <f>D4*E4</f>
        <v>16796</v>
      </c>
      <c r="G4" s="32">
        <v>0.08</v>
      </c>
      <c r="H4" s="31">
        <f>E4*1.08</f>
        <v>45.349200000000003</v>
      </c>
      <c r="I4" s="31">
        <f>D4*H4</f>
        <v>18139.68</v>
      </c>
      <c r="J4" s="50" t="s">
        <v>738</v>
      </c>
      <c r="K4" s="20" t="s">
        <v>15</v>
      </c>
      <c r="L4" s="95">
        <v>305</v>
      </c>
      <c r="M4" s="78">
        <v>34.99</v>
      </c>
      <c r="N4" s="31">
        <f>L4*M4</f>
        <v>10671.95</v>
      </c>
      <c r="O4" s="32">
        <v>0.08</v>
      </c>
      <c r="P4" s="31">
        <f>M4*1.08</f>
        <v>37.789200000000008</v>
      </c>
      <c r="Q4" s="31">
        <f>L4*P4</f>
        <v>11525.706000000002</v>
      </c>
    </row>
    <row r="5" spans="1:18" x14ac:dyDescent="0.25">
      <c r="A5" s="2">
        <v>5</v>
      </c>
      <c r="B5" s="536" t="s">
        <v>12</v>
      </c>
      <c r="C5" s="537"/>
      <c r="D5" s="537"/>
      <c r="E5" s="538"/>
      <c r="F5" s="3">
        <f>SUM(F4:F4)</f>
        <v>16796</v>
      </c>
      <c r="G5" s="534"/>
      <c r="H5" s="535"/>
      <c r="I5" s="3">
        <f>SUM(I4:I4)</f>
        <v>18139.68</v>
      </c>
      <c r="J5" s="536" t="s">
        <v>12</v>
      </c>
      <c r="K5" s="537"/>
      <c r="L5" s="537"/>
      <c r="M5" s="538"/>
      <c r="N5" s="3">
        <f>SUM(N4:N4)</f>
        <v>10671.95</v>
      </c>
      <c r="O5" s="534"/>
      <c r="P5" s="535"/>
      <c r="Q5" s="3">
        <f>SUM(Q4:Q4)</f>
        <v>11525.706000000002</v>
      </c>
    </row>
    <row r="8" spans="1:18" x14ac:dyDescent="0.25">
      <c r="B8" s="493" t="s">
        <v>626</v>
      </c>
      <c r="C8" s="493"/>
      <c r="D8" s="493"/>
      <c r="E8" s="493"/>
      <c r="F8" s="493"/>
      <c r="G8" s="493"/>
      <c r="H8" s="493"/>
      <c r="I8" s="493"/>
      <c r="J8" s="493"/>
      <c r="K8" s="493"/>
      <c r="L8" s="493"/>
      <c r="M8" s="493"/>
      <c r="N8" s="493"/>
      <c r="O8" s="493"/>
      <c r="P8" s="493"/>
    </row>
  </sheetData>
  <mergeCells count="16"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Q2"/>
    <mergeCell ref="B8:P8"/>
    <mergeCell ref="B5:E5"/>
    <mergeCell ref="G5:H5"/>
    <mergeCell ref="J5:M5"/>
    <mergeCell ref="O5:P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  <pageSetUpPr fitToPage="1"/>
  </sheetPr>
  <dimension ref="A1:S5"/>
  <sheetViews>
    <sheetView workbookViewId="0">
      <selection activeCell="V2" sqref="R2:V2"/>
    </sheetView>
  </sheetViews>
  <sheetFormatPr defaultRowHeight="15" x14ac:dyDescent="0.25"/>
  <cols>
    <col min="1" max="1" width="3.5703125" customWidth="1"/>
    <col min="2" max="2" width="27.7109375" customWidth="1"/>
    <col min="3" max="3" width="5.7109375" customWidth="1"/>
    <col min="6" max="6" width="11" customWidth="1"/>
    <col min="7" max="7" width="5.140625" customWidth="1"/>
    <col min="9" max="9" width="11.28515625" customWidth="1"/>
    <col min="10" max="10" width="31.5703125" customWidth="1"/>
    <col min="11" max="11" width="4.85546875" customWidth="1"/>
    <col min="12" max="12" width="5.42578125" customWidth="1"/>
    <col min="14" max="14" width="10.85546875" customWidth="1"/>
    <col min="15" max="15" width="4.85546875" customWidth="1"/>
    <col min="17" max="17" width="12.140625" customWidth="1"/>
  </cols>
  <sheetData>
    <row r="1" spans="1:19" x14ac:dyDescent="0.25">
      <c r="A1" s="534" t="s">
        <v>89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5"/>
    </row>
    <row r="2" spans="1:19" ht="36.75" customHeight="1" x14ac:dyDescent="0.25">
      <c r="A2" s="540" t="s">
        <v>0</v>
      </c>
      <c r="B2" s="540" t="s">
        <v>18</v>
      </c>
      <c r="C2" s="540" t="s">
        <v>1</v>
      </c>
      <c r="D2" s="540" t="s">
        <v>2</v>
      </c>
      <c r="E2" s="540" t="s">
        <v>3</v>
      </c>
      <c r="F2" s="540" t="s">
        <v>71</v>
      </c>
      <c r="G2" s="540" t="s">
        <v>5</v>
      </c>
      <c r="H2" s="540" t="s">
        <v>6</v>
      </c>
      <c r="I2" s="540" t="s">
        <v>70</v>
      </c>
      <c r="J2" s="543" t="s">
        <v>8</v>
      </c>
      <c r="K2" s="544"/>
      <c r="L2" s="544"/>
      <c r="M2" s="544"/>
      <c r="N2" s="544"/>
      <c r="O2" s="544"/>
      <c r="P2" s="544"/>
      <c r="Q2" s="545"/>
      <c r="R2" t="s">
        <v>730</v>
      </c>
      <c r="S2" t="s">
        <v>739</v>
      </c>
    </row>
    <row r="3" spans="1:19" ht="48" x14ac:dyDescent="0.25">
      <c r="A3" s="541"/>
      <c r="B3" s="542"/>
      <c r="C3" s="541"/>
      <c r="D3" s="541"/>
      <c r="E3" s="541"/>
      <c r="F3" s="541"/>
      <c r="G3" s="541"/>
      <c r="H3" s="541"/>
      <c r="I3" s="541"/>
      <c r="J3" s="1" t="s">
        <v>9</v>
      </c>
      <c r="K3" s="1" t="s">
        <v>10</v>
      </c>
      <c r="L3" s="1" t="s">
        <v>2</v>
      </c>
      <c r="M3" s="1" t="s">
        <v>3</v>
      </c>
      <c r="N3" s="1" t="s">
        <v>71</v>
      </c>
      <c r="O3" s="1" t="s">
        <v>5</v>
      </c>
      <c r="P3" s="1" t="s">
        <v>6</v>
      </c>
      <c r="Q3" s="1" t="s">
        <v>70</v>
      </c>
    </row>
    <row r="4" spans="1:19" ht="51" x14ac:dyDescent="0.25">
      <c r="A4" s="20">
        <v>1</v>
      </c>
      <c r="B4" s="30" t="s">
        <v>62</v>
      </c>
      <c r="C4" s="40" t="s">
        <v>15</v>
      </c>
      <c r="D4" s="88">
        <v>10000</v>
      </c>
      <c r="E4" s="80">
        <v>6.3</v>
      </c>
      <c r="F4" s="31">
        <f>D4*E4</f>
        <v>63000</v>
      </c>
      <c r="G4" s="32">
        <v>0.08</v>
      </c>
      <c r="H4" s="31">
        <f>E4*1.08</f>
        <v>6.8040000000000003</v>
      </c>
      <c r="I4" s="31">
        <f>D4*H4</f>
        <v>68040</v>
      </c>
      <c r="J4" s="30" t="s">
        <v>740</v>
      </c>
      <c r="K4" s="20" t="s">
        <v>15</v>
      </c>
      <c r="L4" s="81">
        <v>9375</v>
      </c>
      <c r="M4" s="80">
        <v>5.25</v>
      </c>
      <c r="N4" s="31">
        <f>L4*M4</f>
        <v>49218.75</v>
      </c>
      <c r="O4" s="32">
        <v>0.08</v>
      </c>
      <c r="P4" s="31">
        <f>M4*1.08</f>
        <v>5.67</v>
      </c>
      <c r="Q4" s="31">
        <f>L4*P4</f>
        <v>53156.25</v>
      </c>
    </row>
    <row r="5" spans="1:19" x14ac:dyDescent="0.25">
      <c r="A5" s="2">
        <v>5</v>
      </c>
      <c r="B5" s="536" t="s">
        <v>12</v>
      </c>
      <c r="C5" s="537"/>
      <c r="D5" s="537"/>
      <c r="E5" s="538"/>
      <c r="F5" s="3">
        <f>SUM(F4:F4)</f>
        <v>63000</v>
      </c>
      <c r="G5" s="534"/>
      <c r="H5" s="535"/>
      <c r="I5" s="3">
        <f>SUM(I4:I4)</f>
        <v>68040</v>
      </c>
      <c r="J5" s="536" t="s">
        <v>12</v>
      </c>
      <c r="K5" s="537"/>
      <c r="L5" s="537"/>
      <c r="M5" s="538"/>
      <c r="N5" s="3">
        <f>SUM(N4:N4)</f>
        <v>49218.75</v>
      </c>
      <c r="O5" s="534"/>
      <c r="P5" s="535"/>
      <c r="Q5" s="3">
        <f>SUM(Q4:Q4)</f>
        <v>53156.25</v>
      </c>
    </row>
  </sheetData>
  <mergeCells count="15">
    <mergeCell ref="B5:E5"/>
    <mergeCell ref="G5:H5"/>
    <mergeCell ref="J5:M5"/>
    <mergeCell ref="O5:P5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Q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F0"/>
    <pageSetUpPr fitToPage="1"/>
  </sheetPr>
  <dimension ref="A1:O23"/>
  <sheetViews>
    <sheetView workbookViewId="0">
      <selection activeCell="F3" sqref="F3:F4"/>
    </sheetView>
  </sheetViews>
  <sheetFormatPr defaultRowHeight="15" x14ac:dyDescent="0.25"/>
  <cols>
    <col min="1" max="1" width="4.5703125" customWidth="1"/>
    <col min="2" max="2" width="27" customWidth="1"/>
    <col min="3" max="3" width="9.85546875" customWidth="1"/>
    <col min="5" max="5" width="25.140625" customWidth="1"/>
    <col min="6" max="6" width="17" customWidth="1"/>
    <col min="7" max="7" width="14.140625" customWidth="1"/>
    <col min="8" max="8" width="15.140625" customWidth="1"/>
    <col min="9" max="9" width="13.85546875" customWidth="1"/>
    <col min="10" max="10" width="11.5703125" customWidth="1"/>
    <col min="11" max="11" width="11.42578125" customWidth="1"/>
    <col min="12" max="12" width="7.5703125" customWidth="1"/>
    <col min="13" max="13" width="10.5703125" customWidth="1"/>
    <col min="14" max="14" width="11.140625" customWidth="1"/>
    <col min="15" max="15" width="27" customWidth="1"/>
  </cols>
  <sheetData>
    <row r="1" spans="1:15" ht="17.25" customHeight="1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5" ht="19.5" customHeight="1" thickBot="1" x14ac:dyDescent="0.3">
      <c r="A2" s="494" t="s">
        <v>786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6"/>
    </row>
    <row r="3" spans="1:15" ht="24.75" customHeight="1" x14ac:dyDescent="0.25">
      <c r="A3" s="458" t="s">
        <v>0</v>
      </c>
      <c r="B3" s="460" t="s">
        <v>929</v>
      </c>
      <c r="C3" s="460" t="s">
        <v>922</v>
      </c>
      <c r="D3" s="460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60" t="s">
        <v>924</v>
      </c>
      <c r="K3" s="460" t="s">
        <v>925</v>
      </c>
      <c r="L3" s="460" t="s">
        <v>926</v>
      </c>
      <c r="M3" s="460" t="s">
        <v>71</v>
      </c>
      <c r="N3" s="462" t="s">
        <v>70</v>
      </c>
    </row>
    <row r="4" spans="1:15" ht="15.75" thickBot="1" x14ac:dyDescent="0.3">
      <c r="A4" s="459"/>
      <c r="B4" s="461"/>
      <c r="C4" s="461"/>
      <c r="D4" s="461"/>
      <c r="E4" s="445"/>
      <c r="F4" s="445"/>
      <c r="G4" s="445"/>
      <c r="H4" s="445"/>
      <c r="I4" s="445"/>
      <c r="J4" s="461"/>
      <c r="K4" s="461"/>
      <c r="L4" s="461"/>
      <c r="M4" s="461"/>
      <c r="N4" s="463"/>
    </row>
    <row r="5" spans="1:15" ht="14.25" customHeight="1" thickBot="1" x14ac:dyDescent="0.3">
      <c r="A5" s="271">
        <v>1</v>
      </c>
      <c r="B5" s="272">
        <v>2</v>
      </c>
      <c r="C5" s="273">
        <v>3</v>
      </c>
      <c r="D5" s="273">
        <v>4</v>
      </c>
      <c r="E5" s="273">
        <v>5</v>
      </c>
      <c r="F5" s="273">
        <v>6</v>
      </c>
      <c r="G5" s="273">
        <v>7</v>
      </c>
      <c r="H5" s="273">
        <v>8</v>
      </c>
      <c r="I5" s="273">
        <v>9</v>
      </c>
      <c r="J5" s="273">
        <v>10</v>
      </c>
      <c r="K5" s="273">
        <v>11</v>
      </c>
      <c r="L5" s="273">
        <v>12</v>
      </c>
      <c r="M5" s="273">
        <v>13</v>
      </c>
      <c r="N5" s="274">
        <v>14</v>
      </c>
    </row>
    <row r="6" spans="1:15" ht="35.25" customHeight="1" x14ac:dyDescent="0.25">
      <c r="A6" s="394">
        <v>1</v>
      </c>
      <c r="B6" s="338" t="s">
        <v>81</v>
      </c>
      <c r="C6" s="396" t="s">
        <v>15</v>
      </c>
      <c r="D6" s="397">
        <v>3</v>
      </c>
      <c r="E6" s="378"/>
      <c r="F6" s="378"/>
      <c r="G6" s="378"/>
      <c r="H6" s="378"/>
      <c r="I6" s="375"/>
      <c r="J6" s="376"/>
      <c r="K6" s="376"/>
      <c r="L6" s="151"/>
      <c r="M6" s="151"/>
      <c r="N6" s="194"/>
    </row>
    <row r="7" spans="1:15" ht="39.75" customHeight="1" x14ac:dyDescent="0.25">
      <c r="A7" s="355">
        <v>2</v>
      </c>
      <c r="B7" s="54" t="s">
        <v>1070</v>
      </c>
      <c r="C7" s="137" t="s">
        <v>15</v>
      </c>
      <c r="D7" s="138">
        <v>20</v>
      </c>
      <c r="E7" s="142"/>
      <c r="F7" s="142"/>
      <c r="G7" s="142"/>
      <c r="H7" s="142"/>
      <c r="I7" s="119"/>
      <c r="J7" s="116"/>
      <c r="K7" s="116"/>
      <c r="L7" s="83"/>
      <c r="M7" s="83"/>
      <c r="N7" s="195"/>
    </row>
    <row r="8" spans="1:15" ht="42" customHeight="1" x14ac:dyDescent="0.25">
      <c r="A8" s="355">
        <v>3</v>
      </c>
      <c r="B8" s="54" t="s">
        <v>848</v>
      </c>
      <c r="C8" s="137" t="s">
        <v>15</v>
      </c>
      <c r="D8" s="138">
        <v>5</v>
      </c>
      <c r="E8" s="142"/>
      <c r="F8" s="142"/>
      <c r="G8" s="142"/>
      <c r="H8" s="142"/>
      <c r="I8" s="119"/>
      <c r="J8" s="116"/>
      <c r="K8" s="116"/>
      <c r="L8" s="83"/>
      <c r="M8" s="83"/>
      <c r="N8" s="195"/>
    </row>
    <row r="9" spans="1:15" ht="42.75" customHeight="1" x14ac:dyDescent="0.25">
      <c r="A9" s="355">
        <v>4</v>
      </c>
      <c r="B9" s="54" t="s">
        <v>849</v>
      </c>
      <c r="C9" s="137" t="s">
        <v>15</v>
      </c>
      <c r="D9" s="138">
        <v>4</v>
      </c>
      <c r="E9" s="142"/>
      <c r="F9" s="142"/>
      <c r="G9" s="142"/>
      <c r="H9" s="142"/>
      <c r="I9" s="119"/>
      <c r="J9" s="116"/>
      <c r="K9" s="116"/>
      <c r="L9" s="83"/>
      <c r="M9" s="83"/>
      <c r="N9" s="195"/>
    </row>
    <row r="10" spans="1:15" ht="33.75" customHeight="1" x14ac:dyDescent="0.25">
      <c r="A10" s="355">
        <v>5</v>
      </c>
      <c r="B10" s="62" t="s">
        <v>850</v>
      </c>
      <c r="C10" s="137" t="s">
        <v>15</v>
      </c>
      <c r="D10" s="138">
        <v>20</v>
      </c>
      <c r="E10" s="142"/>
      <c r="F10" s="142"/>
      <c r="G10" s="142"/>
      <c r="H10" s="142"/>
      <c r="I10" s="119"/>
      <c r="J10" s="116"/>
      <c r="K10" s="116"/>
      <c r="L10" s="116"/>
      <c r="M10" s="404"/>
      <c r="N10" s="325"/>
    </row>
    <row r="11" spans="1:15" ht="32.25" customHeight="1" x14ac:dyDescent="0.25">
      <c r="A11" s="355">
        <v>6</v>
      </c>
      <c r="B11" s="62" t="s">
        <v>851</v>
      </c>
      <c r="C11" s="137" t="s">
        <v>15</v>
      </c>
      <c r="D11" s="138">
        <v>20</v>
      </c>
      <c r="E11" s="142"/>
      <c r="F11" s="142"/>
      <c r="G11" s="142"/>
      <c r="H11" s="142"/>
      <c r="I11" s="119"/>
      <c r="J11" s="116"/>
      <c r="K11" s="116"/>
      <c r="L11" s="116"/>
      <c r="M11" s="116"/>
      <c r="N11" s="325"/>
    </row>
    <row r="12" spans="1:15" ht="35.25" customHeight="1" thickBot="1" x14ac:dyDescent="0.3">
      <c r="A12" s="289">
        <v>7</v>
      </c>
      <c r="B12" s="346" t="s">
        <v>852</v>
      </c>
      <c r="C12" s="159" t="s">
        <v>15</v>
      </c>
      <c r="D12" s="160">
        <v>5</v>
      </c>
      <c r="E12" s="161"/>
      <c r="F12" s="161"/>
      <c r="G12" s="161"/>
      <c r="H12" s="161"/>
      <c r="I12" s="162"/>
      <c r="J12" s="192"/>
      <c r="K12" s="192"/>
      <c r="L12" s="192"/>
      <c r="M12" s="192"/>
      <c r="N12" s="197"/>
    </row>
    <row r="13" spans="1:15" ht="30" customHeight="1" thickBot="1" x14ac:dyDescent="0.3">
      <c r="A13" s="486" t="s">
        <v>585</v>
      </c>
      <c r="B13" s="487"/>
      <c r="C13" s="487"/>
      <c r="D13" s="487"/>
      <c r="E13" s="487"/>
      <c r="F13" s="487"/>
      <c r="G13" s="487"/>
      <c r="H13" s="487"/>
      <c r="I13" s="487"/>
      <c r="J13" s="487"/>
      <c r="K13" s="487"/>
      <c r="L13" s="488"/>
      <c r="M13" s="167"/>
      <c r="N13" s="167"/>
      <c r="O13" s="347" t="s">
        <v>932</v>
      </c>
    </row>
    <row r="14" spans="1:15" ht="39.75" customHeight="1" thickBot="1" x14ac:dyDescent="0.3">
      <c r="A14" s="486"/>
      <c r="B14" s="487"/>
      <c r="C14" s="487"/>
      <c r="D14" s="487"/>
      <c r="E14" s="487"/>
      <c r="F14" s="487"/>
      <c r="G14" s="487"/>
      <c r="H14" s="487"/>
      <c r="I14" s="487"/>
      <c r="J14" s="487"/>
      <c r="K14" s="487"/>
      <c r="L14" s="488"/>
      <c r="M14" s="171"/>
      <c r="N14" s="171"/>
      <c r="O14" s="166" t="s">
        <v>933</v>
      </c>
    </row>
    <row r="15" spans="1:15" ht="67.5" customHeight="1" thickBot="1" x14ac:dyDescent="0.3">
      <c r="A15" s="486"/>
      <c r="B15" s="487"/>
      <c r="C15" s="487"/>
      <c r="D15" s="487"/>
      <c r="E15" s="487"/>
      <c r="F15" s="487"/>
      <c r="G15" s="487"/>
      <c r="H15" s="487"/>
      <c r="I15" s="487"/>
      <c r="J15" s="487"/>
      <c r="K15" s="487"/>
      <c r="L15" s="488"/>
      <c r="M15" s="167"/>
      <c r="N15" s="167"/>
      <c r="O15" s="165" t="s">
        <v>935</v>
      </c>
    </row>
    <row r="16" spans="1:15" ht="42" customHeight="1" thickBot="1" x14ac:dyDescent="0.3">
      <c r="A16" s="486"/>
      <c r="B16" s="487"/>
      <c r="C16" s="487"/>
      <c r="D16" s="487"/>
      <c r="E16" s="487"/>
      <c r="F16" s="487"/>
      <c r="G16" s="487"/>
      <c r="H16" s="487"/>
      <c r="I16" s="487"/>
      <c r="J16" s="487"/>
      <c r="K16" s="487"/>
      <c r="L16" s="488"/>
      <c r="M16" s="171"/>
      <c r="N16" s="171"/>
      <c r="O16" s="166" t="s">
        <v>934</v>
      </c>
    </row>
    <row r="17" spans="1:15" ht="67.5" customHeight="1" thickBot="1" x14ac:dyDescent="0.3">
      <c r="A17" s="489"/>
      <c r="B17" s="490"/>
      <c r="C17" s="490"/>
      <c r="D17" s="490"/>
      <c r="E17" s="490"/>
      <c r="F17" s="490"/>
      <c r="G17" s="490"/>
      <c r="H17" s="490"/>
      <c r="I17" s="490"/>
      <c r="J17" s="490"/>
      <c r="K17" s="490"/>
      <c r="L17" s="491"/>
      <c r="M17" s="167"/>
      <c r="N17" s="167"/>
      <c r="O17" s="165" t="s">
        <v>951</v>
      </c>
    </row>
    <row r="18" spans="1:15" ht="15.75" thickBot="1" x14ac:dyDescent="0.3"/>
    <row r="19" spans="1:15" ht="15.75" thickBot="1" x14ac:dyDescent="0.3">
      <c r="B19" s="466" t="s">
        <v>67</v>
      </c>
      <c r="C19" s="467"/>
      <c r="D19" s="468"/>
    </row>
    <row r="23" spans="1:15" x14ac:dyDescent="0.25">
      <c r="J23" s="405"/>
    </row>
  </sheetData>
  <mergeCells count="18">
    <mergeCell ref="A13:L17"/>
    <mergeCell ref="B19:D19"/>
    <mergeCell ref="A1:N1"/>
    <mergeCell ref="I3:I4"/>
    <mergeCell ref="H3:H4"/>
    <mergeCell ref="G3:G4"/>
    <mergeCell ref="F3:F4"/>
    <mergeCell ref="E3:E4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</mergeCells>
  <pageMargins left="0.31496062992125984" right="0.31496062992125984" top="0.31496062992125984" bottom="0.31496062992125984" header="0" footer="0"/>
  <pageSetup paperSize="9" scale="65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50"/>
    <pageSetUpPr fitToPage="1"/>
  </sheetPr>
  <dimension ref="A1:R6"/>
  <sheetViews>
    <sheetView workbookViewId="0">
      <selection activeCell="Q4" sqref="A4:Q6"/>
    </sheetView>
  </sheetViews>
  <sheetFormatPr defaultRowHeight="15" x14ac:dyDescent="0.25"/>
  <cols>
    <col min="1" max="1" width="5.42578125" customWidth="1"/>
    <col min="2" max="2" width="27" customWidth="1"/>
    <col min="3" max="3" width="5.7109375" customWidth="1"/>
    <col min="4" max="5" width="9.28515625" bestFit="1" customWidth="1"/>
    <col min="6" max="6" width="10.140625" bestFit="1" customWidth="1"/>
    <col min="7" max="7" width="6.140625" customWidth="1"/>
    <col min="8" max="8" width="9.28515625" bestFit="1" customWidth="1"/>
    <col min="9" max="9" width="10.140625" bestFit="1" customWidth="1"/>
    <col min="10" max="10" width="19" customWidth="1"/>
    <col min="11" max="11" width="6" customWidth="1"/>
    <col min="12" max="13" width="9.28515625" bestFit="1" customWidth="1"/>
    <col min="14" max="14" width="10.140625" bestFit="1" customWidth="1"/>
    <col min="15" max="15" width="6" customWidth="1"/>
    <col min="16" max="16" width="9.28515625" bestFit="1" customWidth="1"/>
    <col min="17" max="17" width="10.140625" bestFit="1" customWidth="1"/>
  </cols>
  <sheetData>
    <row r="1" spans="1:18" x14ac:dyDescent="0.25">
      <c r="A1" s="532" t="s">
        <v>133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</row>
    <row r="2" spans="1:18" ht="32.25" customHeight="1" x14ac:dyDescent="0.25">
      <c r="A2" s="533" t="s">
        <v>0</v>
      </c>
      <c r="B2" s="533" t="s">
        <v>18</v>
      </c>
      <c r="C2" s="533" t="s">
        <v>1</v>
      </c>
      <c r="D2" s="533" t="s">
        <v>2</v>
      </c>
      <c r="E2" s="533" t="s">
        <v>3</v>
      </c>
      <c r="F2" s="533" t="s">
        <v>71</v>
      </c>
      <c r="G2" s="533" t="s">
        <v>5</v>
      </c>
      <c r="H2" s="533" t="s">
        <v>6</v>
      </c>
      <c r="I2" s="533" t="s">
        <v>70</v>
      </c>
      <c r="J2" s="528" t="s">
        <v>8</v>
      </c>
      <c r="K2" s="528"/>
      <c r="L2" s="528"/>
      <c r="M2" s="528"/>
      <c r="N2" s="528"/>
      <c r="O2" s="528"/>
      <c r="P2" s="528"/>
      <c r="Q2" s="528"/>
      <c r="R2" t="s">
        <v>712</v>
      </c>
    </row>
    <row r="3" spans="1:18" ht="36" x14ac:dyDescent="0.25">
      <c r="A3" s="533"/>
      <c r="B3" s="533"/>
      <c r="C3" s="533"/>
      <c r="D3" s="533"/>
      <c r="E3" s="533"/>
      <c r="F3" s="533"/>
      <c r="G3" s="533"/>
      <c r="H3" s="533"/>
      <c r="I3" s="533"/>
      <c r="J3" s="1" t="s">
        <v>9</v>
      </c>
      <c r="K3" s="1" t="s">
        <v>10</v>
      </c>
      <c r="L3" s="1" t="s">
        <v>2</v>
      </c>
      <c r="M3" s="1" t="s">
        <v>3</v>
      </c>
      <c r="N3" s="1" t="s">
        <v>71</v>
      </c>
      <c r="O3" s="1" t="s">
        <v>5</v>
      </c>
      <c r="P3" s="1" t="s">
        <v>6</v>
      </c>
      <c r="Q3" s="1" t="s">
        <v>70</v>
      </c>
    </row>
    <row r="4" spans="1:18" ht="53.25" customHeight="1" x14ac:dyDescent="0.25">
      <c r="A4" s="5">
        <v>1</v>
      </c>
      <c r="B4" s="34" t="s">
        <v>304</v>
      </c>
      <c r="C4" s="40" t="s">
        <v>15</v>
      </c>
      <c r="D4" s="87">
        <v>150</v>
      </c>
      <c r="E4" s="79">
        <v>21.6</v>
      </c>
      <c r="F4" s="41">
        <f>D4*E4</f>
        <v>3240</v>
      </c>
      <c r="G4" s="45">
        <v>0.08</v>
      </c>
      <c r="H4" s="41">
        <f>E4*1.08</f>
        <v>23.328000000000003</v>
      </c>
      <c r="I4" s="41">
        <f>D4*H4</f>
        <v>3499.2000000000003</v>
      </c>
      <c r="J4" s="39" t="s">
        <v>742</v>
      </c>
      <c r="K4" s="40" t="s">
        <v>15</v>
      </c>
      <c r="L4" s="87">
        <v>125</v>
      </c>
      <c r="M4" s="79">
        <v>18</v>
      </c>
      <c r="N4" s="41">
        <f>L4*M4</f>
        <v>2250</v>
      </c>
      <c r="O4" s="45">
        <v>0.08</v>
      </c>
      <c r="P4" s="41">
        <f>M4*1.08</f>
        <v>19.440000000000001</v>
      </c>
      <c r="Q4" s="41">
        <f>L4*P4</f>
        <v>2430</v>
      </c>
    </row>
    <row r="5" spans="1:18" ht="53.25" customHeight="1" x14ac:dyDescent="0.25">
      <c r="A5" s="5">
        <v>2</v>
      </c>
      <c r="B5" s="34" t="s">
        <v>305</v>
      </c>
      <c r="C5" s="40" t="s">
        <v>15</v>
      </c>
      <c r="D5" s="87">
        <v>1000</v>
      </c>
      <c r="E5" s="79">
        <v>106.8</v>
      </c>
      <c r="F5" s="41">
        <f>D5*E5</f>
        <v>106800</v>
      </c>
      <c r="G5" s="45">
        <v>0.08</v>
      </c>
      <c r="H5" s="41">
        <f>E5*1.08</f>
        <v>115.34400000000001</v>
      </c>
      <c r="I5" s="41">
        <f>D5*H5</f>
        <v>115344.00000000001</v>
      </c>
      <c r="J5" s="39" t="s">
        <v>743</v>
      </c>
      <c r="K5" s="40" t="s">
        <v>15</v>
      </c>
      <c r="L5" s="87">
        <v>652</v>
      </c>
      <c r="M5" s="79">
        <v>89</v>
      </c>
      <c r="N5" s="41">
        <f>L5*M5</f>
        <v>58028</v>
      </c>
      <c r="O5" s="45">
        <v>0.08</v>
      </c>
      <c r="P5" s="41">
        <f>M5*1.08</f>
        <v>96.12</v>
      </c>
      <c r="Q5" s="41">
        <f>L5*P5</f>
        <v>62670.240000000005</v>
      </c>
    </row>
    <row r="6" spans="1:18" x14ac:dyDescent="0.25">
      <c r="A6" s="559" t="s">
        <v>12</v>
      </c>
      <c r="B6" s="559"/>
      <c r="C6" s="559"/>
      <c r="D6" s="559"/>
      <c r="E6" s="559"/>
      <c r="F6" s="10">
        <f>SUM(F4:F5)</f>
        <v>110040</v>
      </c>
      <c r="G6" s="560"/>
      <c r="H6" s="561"/>
      <c r="I6" s="10">
        <f>SUM(I4:I5)</f>
        <v>118843.20000000001</v>
      </c>
      <c r="J6" s="562" t="s">
        <v>12</v>
      </c>
      <c r="K6" s="559"/>
      <c r="L6" s="559"/>
      <c r="M6" s="559"/>
      <c r="N6" s="10">
        <f>SUM(N4:N5)</f>
        <v>60278</v>
      </c>
      <c r="O6" s="560"/>
      <c r="P6" s="561"/>
      <c r="Q6" s="10">
        <f>SUM(Q4:Q5)</f>
        <v>65100.240000000005</v>
      </c>
    </row>
  </sheetData>
  <mergeCells count="15">
    <mergeCell ref="A1:Q1"/>
    <mergeCell ref="A6:E6"/>
    <mergeCell ref="G6:H6"/>
    <mergeCell ref="J6:M6"/>
    <mergeCell ref="O6:P6"/>
    <mergeCell ref="F2:F3"/>
    <mergeCell ref="G2:G3"/>
    <mergeCell ref="H2:H3"/>
    <mergeCell ref="I2:I3"/>
    <mergeCell ref="J2:Q2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  <pageSetUpPr fitToPage="1"/>
  </sheetPr>
  <dimension ref="A1:R5"/>
  <sheetViews>
    <sheetView workbookViewId="0">
      <selection sqref="A1:Q5"/>
    </sheetView>
  </sheetViews>
  <sheetFormatPr defaultRowHeight="15" x14ac:dyDescent="0.25"/>
  <cols>
    <col min="1" max="1" width="3.5703125" customWidth="1"/>
    <col min="2" max="2" width="27.140625" customWidth="1"/>
    <col min="3" max="3" width="5.7109375" customWidth="1"/>
    <col min="6" max="6" width="11" customWidth="1"/>
    <col min="7" max="7" width="5.140625" customWidth="1"/>
    <col min="9" max="9" width="11.28515625" customWidth="1"/>
    <col min="10" max="10" width="31.5703125" customWidth="1"/>
    <col min="11" max="11" width="4.85546875" customWidth="1"/>
    <col min="12" max="12" width="5.42578125" customWidth="1"/>
    <col min="14" max="14" width="10.85546875" customWidth="1"/>
    <col min="15" max="15" width="4.85546875" customWidth="1"/>
    <col min="17" max="17" width="12.140625" customWidth="1"/>
  </cols>
  <sheetData>
    <row r="1" spans="1:18" x14ac:dyDescent="0.25">
      <c r="A1" s="534" t="s">
        <v>96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5"/>
    </row>
    <row r="2" spans="1:18" ht="36.75" customHeight="1" x14ac:dyDescent="0.25">
      <c r="A2" s="540" t="s">
        <v>0</v>
      </c>
      <c r="B2" s="540" t="s">
        <v>18</v>
      </c>
      <c r="C2" s="540" t="s">
        <v>1</v>
      </c>
      <c r="D2" s="540" t="s">
        <v>2</v>
      </c>
      <c r="E2" s="540" t="s">
        <v>3</v>
      </c>
      <c r="F2" s="540" t="s">
        <v>71</v>
      </c>
      <c r="G2" s="540" t="s">
        <v>5</v>
      </c>
      <c r="H2" s="540" t="s">
        <v>6</v>
      </c>
      <c r="I2" s="540" t="s">
        <v>70</v>
      </c>
      <c r="J2" s="543" t="s">
        <v>8</v>
      </c>
      <c r="K2" s="544"/>
      <c r="L2" s="544"/>
      <c r="M2" s="544"/>
      <c r="N2" s="544"/>
      <c r="O2" s="544"/>
      <c r="P2" s="544"/>
      <c r="Q2" s="545"/>
    </row>
    <row r="3" spans="1:18" ht="48" x14ac:dyDescent="0.25">
      <c r="A3" s="541"/>
      <c r="B3" s="542"/>
      <c r="C3" s="541"/>
      <c r="D3" s="541"/>
      <c r="E3" s="541"/>
      <c r="F3" s="541"/>
      <c r="G3" s="541"/>
      <c r="H3" s="541"/>
      <c r="I3" s="541"/>
      <c r="J3" s="1" t="s">
        <v>9</v>
      </c>
      <c r="K3" s="1" t="s">
        <v>10</v>
      </c>
      <c r="L3" s="1" t="s">
        <v>2</v>
      </c>
      <c r="M3" s="1" t="s">
        <v>3</v>
      </c>
      <c r="N3" s="1" t="s">
        <v>71</v>
      </c>
      <c r="O3" s="1" t="s">
        <v>5</v>
      </c>
      <c r="P3" s="1" t="s">
        <v>6</v>
      </c>
      <c r="Q3" s="1" t="s">
        <v>70</v>
      </c>
    </row>
    <row r="4" spans="1:18" ht="81" customHeight="1" x14ac:dyDescent="0.25">
      <c r="A4" s="20">
        <v>1</v>
      </c>
      <c r="B4" s="75" t="s">
        <v>143</v>
      </c>
      <c r="C4" s="68" t="s">
        <v>15</v>
      </c>
      <c r="D4" s="98">
        <v>80</v>
      </c>
      <c r="E4" s="69">
        <v>409.49</v>
      </c>
      <c r="F4" s="69">
        <f>D4*E4</f>
        <v>32759.200000000001</v>
      </c>
      <c r="G4" s="70">
        <v>0.08</v>
      </c>
      <c r="H4" s="69">
        <f>E4*1.08</f>
        <v>442.24920000000003</v>
      </c>
      <c r="I4" s="69">
        <f>D4*H4</f>
        <v>35379.936000000002</v>
      </c>
      <c r="J4" s="75" t="s">
        <v>80</v>
      </c>
      <c r="K4" s="71" t="s">
        <v>15</v>
      </c>
      <c r="L4" s="71">
        <v>65</v>
      </c>
      <c r="M4" s="69">
        <v>409.49</v>
      </c>
      <c r="N4" s="69">
        <f>L4*M4</f>
        <v>26616.850000000002</v>
      </c>
      <c r="O4" s="70">
        <v>0.08</v>
      </c>
      <c r="P4" s="69">
        <f>M4*1.08</f>
        <v>442.24920000000003</v>
      </c>
      <c r="Q4" s="69">
        <f>L4*P4</f>
        <v>28746.198</v>
      </c>
      <c r="R4" t="s">
        <v>741</v>
      </c>
    </row>
    <row r="5" spans="1:18" x14ac:dyDescent="0.25">
      <c r="A5" s="2"/>
      <c r="B5" s="536" t="s">
        <v>12</v>
      </c>
      <c r="C5" s="537"/>
      <c r="D5" s="537"/>
      <c r="E5" s="538"/>
      <c r="F5" s="3">
        <f>SUM(F4:F4)</f>
        <v>32759.200000000001</v>
      </c>
      <c r="G5" s="534"/>
      <c r="H5" s="535"/>
      <c r="I5" s="3">
        <f>SUM(I4:I4)</f>
        <v>35379.936000000002</v>
      </c>
      <c r="J5" s="536" t="s">
        <v>12</v>
      </c>
      <c r="K5" s="537"/>
      <c r="L5" s="537"/>
      <c r="M5" s="538"/>
      <c r="N5" s="3">
        <f>SUM(N4:N4)</f>
        <v>26616.850000000002</v>
      </c>
      <c r="O5" s="534"/>
      <c r="P5" s="535"/>
      <c r="Q5" s="3">
        <f>SUM(Q4:Q4)</f>
        <v>28746.198</v>
      </c>
    </row>
  </sheetData>
  <mergeCells count="15">
    <mergeCell ref="B5:E5"/>
    <mergeCell ref="G5:H5"/>
    <mergeCell ref="J5:M5"/>
    <mergeCell ref="O5:P5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Q2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  <pageSetUpPr fitToPage="1"/>
  </sheetPr>
  <dimension ref="A1:R6"/>
  <sheetViews>
    <sheetView zoomScale="112" zoomScaleNormal="112" workbookViewId="0">
      <selection activeCell="Q4" sqref="A4:Q6"/>
    </sheetView>
  </sheetViews>
  <sheetFormatPr defaultRowHeight="15" x14ac:dyDescent="0.25"/>
  <cols>
    <col min="1" max="1" width="5.42578125" customWidth="1"/>
    <col min="2" max="2" width="29.85546875" customWidth="1"/>
    <col min="3" max="3" width="5.7109375" customWidth="1"/>
    <col min="4" max="4" width="6.7109375" customWidth="1"/>
    <col min="5" max="5" width="13.140625" customWidth="1"/>
    <col min="6" max="6" width="10.5703125" bestFit="1" customWidth="1"/>
    <col min="7" max="7" width="5.140625" customWidth="1"/>
    <col min="8" max="8" width="11.28515625" customWidth="1"/>
    <col min="9" max="9" width="10.5703125" bestFit="1" customWidth="1"/>
    <col min="10" max="10" width="21.5703125" customWidth="1"/>
    <col min="11" max="11" width="4.85546875" customWidth="1"/>
    <col min="12" max="13" width="9.28515625" bestFit="1" customWidth="1"/>
    <col min="14" max="14" width="10.5703125" bestFit="1" customWidth="1"/>
    <col min="15" max="15" width="6.140625" customWidth="1"/>
    <col min="16" max="16" width="13.42578125" customWidth="1"/>
    <col min="17" max="17" width="10.5703125" bestFit="1" customWidth="1"/>
  </cols>
  <sheetData>
    <row r="1" spans="1:18" x14ac:dyDescent="0.25">
      <c r="A1" s="532" t="s">
        <v>97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</row>
    <row r="2" spans="1:18" ht="24.75" customHeight="1" x14ac:dyDescent="0.25">
      <c r="A2" s="533" t="s">
        <v>0</v>
      </c>
      <c r="B2" s="533" t="s">
        <v>18</v>
      </c>
      <c r="C2" s="533" t="s">
        <v>1</v>
      </c>
      <c r="D2" s="533" t="s">
        <v>2</v>
      </c>
      <c r="E2" s="533" t="s">
        <v>3</v>
      </c>
      <c r="F2" s="533" t="s">
        <v>71</v>
      </c>
      <c r="G2" s="533" t="s">
        <v>5</v>
      </c>
      <c r="H2" s="533" t="s">
        <v>6</v>
      </c>
      <c r="I2" s="533" t="s">
        <v>70</v>
      </c>
      <c r="J2" s="528" t="s">
        <v>8</v>
      </c>
      <c r="K2" s="528"/>
      <c r="L2" s="528"/>
      <c r="M2" s="528"/>
      <c r="N2" s="528"/>
      <c r="O2" s="528"/>
      <c r="P2" s="528"/>
      <c r="Q2" s="528"/>
    </row>
    <row r="3" spans="1:18" ht="36" x14ac:dyDescent="0.25">
      <c r="A3" s="533"/>
      <c r="B3" s="533"/>
      <c r="C3" s="533"/>
      <c r="D3" s="533"/>
      <c r="E3" s="533"/>
      <c r="F3" s="533"/>
      <c r="G3" s="533"/>
      <c r="H3" s="533"/>
      <c r="I3" s="533"/>
      <c r="J3" s="1" t="s">
        <v>9</v>
      </c>
      <c r="K3" s="1" t="s">
        <v>10</v>
      </c>
      <c r="L3" s="1" t="s">
        <v>2</v>
      </c>
      <c r="M3" s="1" t="s">
        <v>11</v>
      </c>
      <c r="N3" s="1" t="s">
        <v>71</v>
      </c>
      <c r="O3" s="1" t="s">
        <v>5</v>
      </c>
      <c r="P3" s="1" t="s">
        <v>6</v>
      </c>
      <c r="Q3" s="1" t="s">
        <v>70</v>
      </c>
      <c r="R3" s="74" t="s">
        <v>712</v>
      </c>
    </row>
    <row r="4" spans="1:18" ht="157.5" customHeight="1" x14ac:dyDescent="0.25">
      <c r="A4" s="2">
        <v>1</v>
      </c>
      <c r="B4" s="39" t="s">
        <v>82</v>
      </c>
      <c r="C4" s="40" t="s">
        <v>15</v>
      </c>
      <c r="D4" s="87">
        <v>6</v>
      </c>
      <c r="E4" s="80">
        <v>3659.4</v>
      </c>
      <c r="F4" s="31">
        <f>D4*E4</f>
        <v>21956.400000000001</v>
      </c>
      <c r="G4" s="46">
        <v>0.08</v>
      </c>
      <c r="H4" s="47">
        <f>E4*1.08</f>
        <v>3952.1520000000005</v>
      </c>
      <c r="I4" s="31">
        <f>D4*H4</f>
        <v>23712.912000000004</v>
      </c>
      <c r="J4" s="39" t="s">
        <v>82</v>
      </c>
      <c r="K4" s="20" t="s">
        <v>15</v>
      </c>
      <c r="L4" s="81">
        <v>2</v>
      </c>
      <c r="M4" s="80">
        <v>3049.5</v>
      </c>
      <c r="N4" s="31">
        <f>L4*M4</f>
        <v>6099</v>
      </c>
      <c r="O4" s="32">
        <v>0.08</v>
      </c>
      <c r="P4" s="31">
        <f>M4*1.08</f>
        <v>3293.46</v>
      </c>
      <c r="Q4" s="31">
        <f>L4*P4</f>
        <v>6586.92</v>
      </c>
    </row>
    <row r="5" spans="1:18" ht="78.75" customHeight="1" x14ac:dyDescent="0.25">
      <c r="A5" s="2">
        <v>2</v>
      </c>
      <c r="B5" s="77" t="s">
        <v>144</v>
      </c>
      <c r="C5" s="68" t="s">
        <v>14</v>
      </c>
      <c r="D5" s="87">
        <v>10</v>
      </c>
      <c r="E5" s="80">
        <v>139.24</v>
      </c>
      <c r="F5" s="69">
        <f>D5*E5</f>
        <v>1392.4</v>
      </c>
      <c r="G5" s="100">
        <v>0.08</v>
      </c>
      <c r="H5" s="101">
        <f>E5*1.08</f>
        <v>150.37920000000003</v>
      </c>
      <c r="I5" s="69">
        <f>D5*H5</f>
        <v>1503.7920000000004</v>
      </c>
      <c r="J5" s="77" t="s">
        <v>144</v>
      </c>
      <c r="K5" s="71" t="s">
        <v>15</v>
      </c>
      <c r="L5" s="81">
        <v>0</v>
      </c>
      <c r="M5" s="80">
        <v>116.03</v>
      </c>
      <c r="N5" s="69">
        <f>L5*M5</f>
        <v>0</v>
      </c>
      <c r="O5" s="70">
        <v>0.08</v>
      </c>
      <c r="P5" s="69">
        <f>M5*1.08</f>
        <v>125.31240000000001</v>
      </c>
      <c r="Q5" s="69">
        <f>L5*P5</f>
        <v>0</v>
      </c>
      <c r="R5" t="s">
        <v>744</v>
      </c>
    </row>
    <row r="6" spans="1:18" x14ac:dyDescent="0.25">
      <c r="A6" s="548" t="s">
        <v>12</v>
      </c>
      <c r="B6" s="548"/>
      <c r="C6" s="548"/>
      <c r="D6" s="548"/>
      <c r="E6" s="548"/>
      <c r="F6" s="8">
        <f>SUM(F4:F5)</f>
        <v>23348.800000000003</v>
      </c>
      <c r="I6" s="8">
        <f>SUM(I4:I5)</f>
        <v>25216.704000000005</v>
      </c>
      <c r="J6" s="548" t="s">
        <v>12</v>
      </c>
      <c r="K6" s="548"/>
      <c r="L6" s="548"/>
      <c r="M6" s="548"/>
      <c r="N6" s="3">
        <f>SUM(N4:N5)</f>
        <v>6099</v>
      </c>
      <c r="Q6" s="3">
        <f>SUM(Q4:Q5)</f>
        <v>6586.92</v>
      </c>
    </row>
  </sheetData>
  <mergeCells count="13">
    <mergeCell ref="J2:Q2"/>
    <mergeCell ref="A6:E6"/>
    <mergeCell ref="J6:M6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F0"/>
    <pageSetUpPr fitToPage="1"/>
  </sheetPr>
  <dimension ref="A1:O12"/>
  <sheetViews>
    <sheetView workbookViewId="0">
      <selection activeCell="E3" sqref="E3:E4"/>
    </sheetView>
  </sheetViews>
  <sheetFormatPr defaultRowHeight="15" x14ac:dyDescent="0.25"/>
  <cols>
    <col min="1" max="1" width="3.85546875" customWidth="1"/>
    <col min="2" max="2" width="17.7109375" customWidth="1"/>
    <col min="3" max="3" width="10.28515625" customWidth="1"/>
    <col min="4" max="4" width="6" customWidth="1"/>
    <col min="5" max="5" width="21.28515625" customWidth="1"/>
    <col min="6" max="6" width="14.85546875" customWidth="1"/>
    <col min="7" max="7" width="13.5703125" customWidth="1"/>
    <col min="8" max="8" width="10.42578125" customWidth="1"/>
    <col min="9" max="9" width="9.85546875" customWidth="1"/>
    <col min="10" max="10" width="11.85546875" customWidth="1"/>
    <col min="11" max="11" width="11.42578125" customWidth="1"/>
    <col min="12" max="12" width="7.5703125" customWidth="1"/>
    <col min="13" max="13" width="11.7109375" customWidth="1"/>
    <col min="14" max="14" width="13.42578125" customWidth="1"/>
    <col min="15" max="15" width="27" customWidth="1"/>
  </cols>
  <sheetData>
    <row r="1" spans="1:15" ht="15.75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5" ht="19.5" customHeight="1" thickBot="1" x14ac:dyDescent="0.3">
      <c r="A2" s="455" t="s">
        <v>787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7"/>
    </row>
    <row r="3" spans="1:15" ht="41.25" customHeight="1" x14ac:dyDescent="0.25">
      <c r="A3" s="475" t="s">
        <v>0</v>
      </c>
      <c r="B3" s="444" t="s">
        <v>929</v>
      </c>
      <c r="C3" s="444" t="s">
        <v>922</v>
      </c>
      <c r="D3" s="444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44" t="s">
        <v>924</v>
      </c>
      <c r="K3" s="444" t="s">
        <v>925</v>
      </c>
      <c r="L3" s="444" t="s">
        <v>926</v>
      </c>
      <c r="M3" s="444" t="s">
        <v>71</v>
      </c>
      <c r="N3" s="464" t="s">
        <v>70</v>
      </c>
    </row>
    <row r="4" spans="1:15" ht="11.25" customHeight="1" thickBot="1" x14ac:dyDescent="0.3">
      <c r="A4" s="476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65"/>
    </row>
    <row r="5" spans="1:15" ht="14.25" customHeight="1" thickBot="1" x14ac:dyDescent="0.3">
      <c r="A5" s="271">
        <v>1</v>
      </c>
      <c r="B5" s="273">
        <v>2</v>
      </c>
      <c r="C5" s="273">
        <v>3</v>
      </c>
      <c r="D5" s="273">
        <v>4</v>
      </c>
      <c r="E5" s="273">
        <v>5</v>
      </c>
      <c r="F5" s="273">
        <v>6</v>
      </c>
      <c r="G5" s="273">
        <v>7</v>
      </c>
      <c r="H5" s="273">
        <v>8</v>
      </c>
      <c r="I5" s="273">
        <v>9</v>
      </c>
      <c r="J5" s="273">
        <v>10</v>
      </c>
      <c r="K5" s="273">
        <v>11</v>
      </c>
      <c r="L5" s="273">
        <v>12</v>
      </c>
      <c r="M5" s="273">
        <v>13</v>
      </c>
      <c r="N5" s="274">
        <v>14</v>
      </c>
    </row>
    <row r="6" spans="1:15" ht="96.75" customHeight="1" x14ac:dyDescent="0.25">
      <c r="A6" s="238">
        <v>1</v>
      </c>
      <c r="B6" s="406" t="s">
        <v>836</v>
      </c>
      <c r="C6" s="211" t="s">
        <v>15</v>
      </c>
      <c r="D6" s="212">
        <v>60</v>
      </c>
      <c r="E6" s="216"/>
      <c r="F6" s="216"/>
      <c r="G6" s="216"/>
      <c r="H6" s="216"/>
      <c r="I6" s="215"/>
      <c r="J6" s="151"/>
      <c r="K6" s="151"/>
      <c r="L6" s="151"/>
      <c r="M6" s="151"/>
      <c r="N6" s="194"/>
    </row>
    <row r="7" spans="1:15" ht="84.75" customHeight="1" thickBot="1" x14ac:dyDescent="0.3">
      <c r="A7" s="243">
        <v>2</v>
      </c>
      <c r="B7" s="407" t="s">
        <v>847</v>
      </c>
      <c r="C7" s="159" t="s">
        <v>15</v>
      </c>
      <c r="D7" s="160">
        <v>40</v>
      </c>
      <c r="E7" s="161"/>
      <c r="F7" s="161"/>
      <c r="G7" s="161"/>
      <c r="H7" s="161"/>
      <c r="I7" s="162"/>
      <c r="J7" s="192"/>
      <c r="K7" s="192"/>
      <c r="L7" s="192"/>
      <c r="M7" s="192"/>
      <c r="N7" s="197"/>
    </row>
    <row r="8" spans="1:15" ht="30" customHeight="1" thickBot="1" x14ac:dyDescent="0.3">
      <c r="A8" s="483" t="s">
        <v>1000</v>
      </c>
      <c r="B8" s="484"/>
      <c r="C8" s="484"/>
      <c r="D8" s="484"/>
      <c r="E8" s="484"/>
      <c r="F8" s="484"/>
      <c r="G8" s="484"/>
      <c r="H8" s="484"/>
      <c r="I8" s="484"/>
      <c r="J8" s="484"/>
      <c r="K8" s="484"/>
      <c r="L8" s="485"/>
      <c r="M8" s="167"/>
      <c r="N8" s="167"/>
      <c r="O8" s="347" t="s">
        <v>932</v>
      </c>
    </row>
    <row r="9" spans="1:15" ht="50.25" customHeight="1" thickBot="1" x14ac:dyDescent="0.3">
      <c r="A9" s="486"/>
      <c r="B9" s="487"/>
      <c r="C9" s="487"/>
      <c r="D9" s="487"/>
      <c r="E9" s="487"/>
      <c r="F9" s="487"/>
      <c r="G9" s="487"/>
      <c r="H9" s="487"/>
      <c r="I9" s="487"/>
      <c r="J9" s="487"/>
      <c r="K9" s="487"/>
      <c r="L9" s="488"/>
      <c r="M9" s="171"/>
      <c r="N9" s="171"/>
      <c r="O9" s="166" t="s">
        <v>933</v>
      </c>
    </row>
    <row r="10" spans="1:15" ht="70.5" customHeight="1" thickBot="1" x14ac:dyDescent="0.3">
      <c r="A10" s="486"/>
      <c r="B10" s="487"/>
      <c r="C10" s="487"/>
      <c r="D10" s="487"/>
      <c r="E10" s="487"/>
      <c r="F10" s="487"/>
      <c r="G10" s="487"/>
      <c r="H10" s="487"/>
      <c r="I10" s="487"/>
      <c r="J10" s="487"/>
      <c r="K10" s="487"/>
      <c r="L10" s="488"/>
      <c r="M10" s="167"/>
      <c r="N10" s="167"/>
      <c r="O10" s="165" t="s">
        <v>935</v>
      </c>
    </row>
    <row r="11" spans="1:15" ht="42.75" customHeight="1" thickBot="1" x14ac:dyDescent="0.3">
      <c r="A11" s="486"/>
      <c r="B11" s="487"/>
      <c r="C11" s="487"/>
      <c r="D11" s="487"/>
      <c r="E11" s="487"/>
      <c r="F11" s="487"/>
      <c r="G11" s="487"/>
      <c r="H11" s="487"/>
      <c r="I11" s="487"/>
      <c r="J11" s="487"/>
      <c r="K11" s="487"/>
      <c r="L11" s="488"/>
      <c r="M11" s="171"/>
      <c r="N11" s="237"/>
      <c r="O11" s="166" t="s">
        <v>934</v>
      </c>
    </row>
    <row r="12" spans="1:15" ht="64.5" customHeight="1" thickBot="1" x14ac:dyDescent="0.3">
      <c r="A12" s="489"/>
      <c r="B12" s="490"/>
      <c r="C12" s="490"/>
      <c r="D12" s="490"/>
      <c r="E12" s="490"/>
      <c r="F12" s="490"/>
      <c r="G12" s="490"/>
      <c r="H12" s="490"/>
      <c r="I12" s="490"/>
      <c r="J12" s="490"/>
      <c r="K12" s="490"/>
      <c r="L12" s="491"/>
      <c r="M12" s="167"/>
      <c r="N12" s="167"/>
      <c r="O12" s="165" t="s">
        <v>951</v>
      </c>
    </row>
  </sheetData>
  <mergeCells count="17">
    <mergeCell ref="A8:L12"/>
    <mergeCell ref="E3:E4"/>
    <mergeCell ref="F3:F4"/>
    <mergeCell ref="G3:G4"/>
    <mergeCell ref="H3:H4"/>
    <mergeCell ref="I3:I4"/>
    <mergeCell ref="A3:A4"/>
    <mergeCell ref="B3:B4"/>
    <mergeCell ref="C3:C4"/>
    <mergeCell ref="D3:D4"/>
    <mergeCell ref="J3:J4"/>
    <mergeCell ref="K3:K4"/>
    <mergeCell ref="A1:N1"/>
    <mergeCell ref="A2:N2"/>
    <mergeCell ref="L3:L4"/>
    <mergeCell ref="M3:M4"/>
    <mergeCell ref="N3:N4"/>
  </mergeCells>
  <pageMargins left="0.31496062992125984" right="0.31496062992125984" top="0.31496062992125984" bottom="0.31496062992125984" header="0" footer="0"/>
  <pageSetup paperSize="9" scale="73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F0"/>
    <pageSetUpPr fitToPage="1"/>
  </sheetPr>
  <dimension ref="A1:P21"/>
  <sheetViews>
    <sheetView topLeftCell="A11" workbookViewId="0">
      <selection activeCell="E3" sqref="E3:E4"/>
    </sheetView>
  </sheetViews>
  <sheetFormatPr defaultRowHeight="15" x14ac:dyDescent="0.25"/>
  <cols>
    <col min="1" max="1" width="4.140625" customWidth="1"/>
    <col min="2" max="2" width="22.7109375" customWidth="1"/>
    <col min="3" max="3" width="9.5703125" customWidth="1"/>
    <col min="4" max="4" width="6.7109375" customWidth="1"/>
    <col min="5" max="5" width="23.28515625" customWidth="1"/>
    <col min="6" max="6" width="12.5703125" customWidth="1"/>
    <col min="7" max="7" width="11.85546875" customWidth="1"/>
    <col min="8" max="8" width="12" customWidth="1"/>
    <col min="9" max="9" width="10.42578125" customWidth="1"/>
    <col min="10" max="10" width="11.42578125" customWidth="1"/>
    <col min="11" max="11" width="12.5703125" customWidth="1"/>
    <col min="12" max="12" width="8" customWidth="1"/>
    <col min="13" max="13" width="11.85546875" customWidth="1"/>
    <col min="14" max="14" width="13.28515625" customWidth="1"/>
    <col min="15" max="15" width="27" customWidth="1"/>
  </cols>
  <sheetData>
    <row r="1" spans="1:16" ht="15.75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6" ht="15.75" thickBot="1" x14ac:dyDescent="0.3">
      <c r="A2" s="563" t="s">
        <v>1071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5"/>
    </row>
    <row r="3" spans="1:16" ht="24.75" customHeight="1" x14ac:dyDescent="0.25">
      <c r="A3" s="458" t="s">
        <v>0</v>
      </c>
      <c r="B3" s="460" t="s">
        <v>929</v>
      </c>
      <c r="C3" s="460" t="s">
        <v>922</v>
      </c>
      <c r="D3" s="460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60" t="s">
        <v>924</v>
      </c>
      <c r="K3" s="460" t="s">
        <v>925</v>
      </c>
      <c r="L3" s="460" t="s">
        <v>926</v>
      </c>
      <c r="M3" s="460" t="s">
        <v>71</v>
      </c>
      <c r="N3" s="462" t="s">
        <v>70</v>
      </c>
    </row>
    <row r="4" spans="1:16" ht="24.75" customHeight="1" thickBot="1" x14ac:dyDescent="0.3">
      <c r="A4" s="459"/>
      <c r="B4" s="461"/>
      <c r="C4" s="461"/>
      <c r="D4" s="461"/>
      <c r="E4" s="445"/>
      <c r="F4" s="445"/>
      <c r="G4" s="445"/>
      <c r="H4" s="445"/>
      <c r="I4" s="445"/>
      <c r="J4" s="461"/>
      <c r="K4" s="461"/>
      <c r="L4" s="461"/>
      <c r="M4" s="461"/>
      <c r="N4" s="463"/>
    </row>
    <row r="5" spans="1:16" ht="15.75" thickBot="1" x14ac:dyDescent="0.3">
      <c r="A5" s="271">
        <v>1</v>
      </c>
      <c r="B5" s="273">
        <v>2</v>
      </c>
      <c r="C5" s="273">
        <v>3</v>
      </c>
      <c r="D5" s="273">
        <v>4</v>
      </c>
      <c r="E5" s="273">
        <v>5</v>
      </c>
      <c r="F5" s="273">
        <v>6</v>
      </c>
      <c r="G5" s="273">
        <v>7</v>
      </c>
      <c r="H5" s="273">
        <v>8</v>
      </c>
      <c r="I5" s="273">
        <v>9</v>
      </c>
      <c r="J5" s="273">
        <v>10</v>
      </c>
      <c r="K5" s="273">
        <v>11</v>
      </c>
      <c r="L5" s="273">
        <v>12</v>
      </c>
      <c r="M5" s="273">
        <v>13</v>
      </c>
      <c r="N5" s="274">
        <v>14</v>
      </c>
    </row>
    <row r="6" spans="1:16" ht="44.25" customHeight="1" x14ac:dyDescent="0.25">
      <c r="A6" s="351">
        <v>1</v>
      </c>
      <c r="B6" s="409" t="s">
        <v>58</v>
      </c>
      <c r="C6" s="212" t="s">
        <v>15</v>
      </c>
      <c r="D6" s="410">
        <v>200</v>
      </c>
      <c r="E6" s="216"/>
      <c r="F6" s="216"/>
      <c r="G6" s="216"/>
      <c r="H6" s="216"/>
      <c r="I6" s="215"/>
      <c r="J6" s="215"/>
      <c r="K6" s="215"/>
      <c r="L6" s="215"/>
      <c r="M6" s="215"/>
      <c r="N6" s="246"/>
      <c r="P6" s="104"/>
    </row>
    <row r="7" spans="1:16" ht="45" customHeight="1" x14ac:dyDescent="0.25">
      <c r="A7" s="354">
        <v>2</v>
      </c>
      <c r="B7" s="261" t="s">
        <v>59</v>
      </c>
      <c r="C7" s="136" t="s">
        <v>15</v>
      </c>
      <c r="D7" s="236">
        <v>20</v>
      </c>
      <c r="E7" s="144"/>
      <c r="F7" s="144"/>
      <c r="G7" s="144"/>
      <c r="H7" s="144"/>
      <c r="I7" s="111"/>
      <c r="J7" s="111"/>
      <c r="K7" s="111"/>
      <c r="L7" s="111"/>
      <c r="M7" s="111"/>
      <c r="N7" s="247"/>
      <c r="P7" s="104"/>
    </row>
    <row r="8" spans="1:16" ht="51.75" customHeight="1" x14ac:dyDescent="0.25">
      <c r="A8" s="354">
        <v>3</v>
      </c>
      <c r="B8" s="408" t="s">
        <v>520</v>
      </c>
      <c r="C8" s="136" t="s">
        <v>15</v>
      </c>
      <c r="D8" s="136">
        <v>30</v>
      </c>
      <c r="E8" s="144"/>
      <c r="F8" s="144"/>
      <c r="G8" s="144"/>
      <c r="H8" s="144"/>
      <c r="I8" s="111"/>
      <c r="J8" s="111"/>
      <c r="K8" s="111"/>
      <c r="L8" s="111"/>
      <c r="M8" s="111"/>
      <c r="N8" s="247"/>
      <c r="P8" s="104"/>
    </row>
    <row r="9" spans="1:16" ht="54.75" customHeight="1" x14ac:dyDescent="0.25">
      <c r="A9" s="354">
        <v>4</v>
      </c>
      <c r="B9" s="408" t="s">
        <v>26</v>
      </c>
      <c r="C9" s="136" t="s">
        <v>15</v>
      </c>
      <c r="D9" s="136">
        <v>5</v>
      </c>
      <c r="E9" s="144"/>
      <c r="F9" s="144"/>
      <c r="G9" s="144"/>
      <c r="H9" s="144"/>
      <c r="I9" s="111"/>
      <c r="J9" s="111"/>
      <c r="K9" s="111"/>
      <c r="L9" s="111"/>
      <c r="M9" s="111"/>
      <c r="N9" s="247"/>
      <c r="P9" s="104"/>
    </row>
    <row r="10" spans="1:16" ht="54" customHeight="1" x14ac:dyDescent="0.25">
      <c r="A10" s="354">
        <v>5</v>
      </c>
      <c r="B10" s="408" t="s">
        <v>27</v>
      </c>
      <c r="C10" s="136" t="s">
        <v>15</v>
      </c>
      <c r="D10" s="136">
        <v>200</v>
      </c>
      <c r="E10" s="144"/>
      <c r="F10" s="144"/>
      <c r="G10" s="144"/>
      <c r="H10" s="144"/>
      <c r="I10" s="111"/>
      <c r="J10" s="111"/>
      <c r="K10" s="111"/>
      <c r="L10" s="111"/>
      <c r="M10" s="111"/>
      <c r="N10" s="247"/>
      <c r="P10" s="104"/>
    </row>
    <row r="11" spans="1:16" ht="44.25" customHeight="1" x14ac:dyDescent="0.25">
      <c r="A11" s="354">
        <v>6</v>
      </c>
      <c r="B11" s="408" t="s">
        <v>439</v>
      </c>
      <c r="C11" s="136" t="s">
        <v>15</v>
      </c>
      <c r="D11" s="136">
        <v>10</v>
      </c>
      <c r="E11" s="144"/>
      <c r="F11" s="144"/>
      <c r="G11" s="144"/>
      <c r="H11" s="144"/>
      <c r="I11" s="111"/>
      <c r="J11" s="111"/>
      <c r="K11" s="111"/>
      <c r="L11" s="111"/>
      <c r="M11" s="111"/>
      <c r="N11" s="247"/>
      <c r="P11" s="104"/>
    </row>
    <row r="12" spans="1:16" ht="54" customHeight="1" x14ac:dyDescent="0.25">
      <c r="A12" s="354">
        <v>7</v>
      </c>
      <c r="B12" s="408" t="s">
        <v>438</v>
      </c>
      <c r="C12" s="136" t="s">
        <v>15</v>
      </c>
      <c r="D12" s="136">
        <v>30</v>
      </c>
      <c r="E12" s="144"/>
      <c r="F12" s="144"/>
      <c r="G12" s="144"/>
      <c r="H12" s="144"/>
      <c r="I12" s="111"/>
      <c r="J12" s="111"/>
      <c r="K12" s="111"/>
      <c r="L12" s="111"/>
      <c r="M12" s="111"/>
      <c r="N12" s="247"/>
      <c r="P12" s="104"/>
    </row>
    <row r="13" spans="1:16" ht="53.25" customHeight="1" x14ac:dyDescent="0.25">
      <c r="A13" s="354">
        <v>8</v>
      </c>
      <c r="B13" s="408" t="s">
        <v>440</v>
      </c>
      <c r="C13" s="136" t="s">
        <v>15</v>
      </c>
      <c r="D13" s="136">
        <v>10</v>
      </c>
      <c r="E13" s="144"/>
      <c r="F13" s="144"/>
      <c r="G13" s="144"/>
      <c r="H13" s="144"/>
      <c r="I13" s="111"/>
      <c r="J13" s="111"/>
      <c r="K13" s="111"/>
      <c r="L13" s="111"/>
      <c r="M13" s="111"/>
      <c r="N13" s="247"/>
      <c r="P13" s="104"/>
    </row>
    <row r="14" spans="1:16" ht="54" customHeight="1" x14ac:dyDescent="0.25">
      <c r="A14" s="354">
        <v>9</v>
      </c>
      <c r="B14" s="408" t="s">
        <v>441</v>
      </c>
      <c r="C14" s="136" t="s">
        <v>15</v>
      </c>
      <c r="D14" s="136">
        <v>10</v>
      </c>
      <c r="E14" s="144"/>
      <c r="F14" s="144"/>
      <c r="G14" s="144"/>
      <c r="H14" s="144"/>
      <c r="I14" s="111"/>
      <c r="J14" s="111"/>
      <c r="K14" s="111"/>
      <c r="L14" s="111"/>
      <c r="M14" s="111"/>
      <c r="N14" s="247"/>
      <c r="P14" s="104"/>
    </row>
    <row r="15" spans="1:16" ht="32.25" customHeight="1" x14ac:dyDescent="0.25">
      <c r="A15" s="354">
        <v>10</v>
      </c>
      <c r="B15" s="408" t="s">
        <v>775</v>
      </c>
      <c r="C15" s="136" t="s">
        <v>15</v>
      </c>
      <c r="D15" s="136">
        <v>40</v>
      </c>
      <c r="E15" s="144"/>
      <c r="F15" s="144"/>
      <c r="G15" s="144"/>
      <c r="H15" s="144"/>
      <c r="I15" s="111"/>
      <c r="J15" s="111"/>
      <c r="K15" s="111"/>
      <c r="L15" s="111"/>
      <c r="M15" s="111"/>
      <c r="N15" s="247"/>
      <c r="P15" s="104"/>
    </row>
    <row r="16" spans="1:16" ht="52.5" customHeight="1" thickBot="1" x14ac:dyDescent="0.3">
      <c r="A16" s="411">
        <v>11</v>
      </c>
      <c r="B16" s="412" t="s">
        <v>706</v>
      </c>
      <c r="C16" s="160" t="s">
        <v>15</v>
      </c>
      <c r="D16" s="160">
        <v>80</v>
      </c>
      <c r="E16" s="161"/>
      <c r="F16" s="161"/>
      <c r="G16" s="161"/>
      <c r="H16" s="161"/>
      <c r="I16" s="162"/>
      <c r="J16" s="162"/>
      <c r="K16" s="162"/>
      <c r="L16" s="162"/>
      <c r="M16" s="162"/>
      <c r="N16" s="292"/>
      <c r="P16" s="104"/>
    </row>
    <row r="17" spans="1:15" ht="33.75" customHeight="1" thickBot="1" x14ac:dyDescent="0.3">
      <c r="A17" s="483" t="s">
        <v>585</v>
      </c>
      <c r="B17" s="484"/>
      <c r="C17" s="484"/>
      <c r="D17" s="484"/>
      <c r="E17" s="484"/>
      <c r="F17" s="484"/>
      <c r="G17" s="484"/>
      <c r="H17" s="484"/>
      <c r="I17" s="484"/>
      <c r="J17" s="484"/>
      <c r="K17" s="484"/>
      <c r="L17" s="485"/>
      <c r="M17" s="167"/>
      <c r="N17" s="167"/>
      <c r="O17" s="347" t="s">
        <v>932</v>
      </c>
    </row>
    <row r="18" spans="1:15" ht="45.75" customHeight="1" thickBot="1" x14ac:dyDescent="0.3">
      <c r="A18" s="486"/>
      <c r="B18" s="487"/>
      <c r="C18" s="487"/>
      <c r="D18" s="487"/>
      <c r="E18" s="487"/>
      <c r="F18" s="487"/>
      <c r="G18" s="487"/>
      <c r="H18" s="487"/>
      <c r="I18" s="487"/>
      <c r="J18" s="487"/>
      <c r="K18" s="487"/>
      <c r="L18" s="488"/>
      <c r="M18" s="171"/>
      <c r="N18" s="171"/>
      <c r="O18" s="166" t="s">
        <v>933</v>
      </c>
    </row>
    <row r="19" spans="1:15" ht="68.25" customHeight="1" thickBot="1" x14ac:dyDescent="0.3">
      <c r="A19" s="486"/>
      <c r="B19" s="487"/>
      <c r="C19" s="487"/>
      <c r="D19" s="487"/>
      <c r="E19" s="487"/>
      <c r="F19" s="487"/>
      <c r="G19" s="487"/>
      <c r="H19" s="487"/>
      <c r="I19" s="487"/>
      <c r="J19" s="487"/>
      <c r="K19" s="487"/>
      <c r="L19" s="488"/>
      <c r="M19" s="167"/>
      <c r="N19" s="167"/>
      <c r="O19" s="165" t="s">
        <v>935</v>
      </c>
    </row>
    <row r="20" spans="1:15" ht="43.5" customHeight="1" thickBot="1" x14ac:dyDescent="0.3">
      <c r="A20" s="486"/>
      <c r="B20" s="487"/>
      <c r="C20" s="487"/>
      <c r="D20" s="487"/>
      <c r="E20" s="487"/>
      <c r="F20" s="487"/>
      <c r="G20" s="487"/>
      <c r="H20" s="487"/>
      <c r="I20" s="487"/>
      <c r="J20" s="487"/>
      <c r="K20" s="487"/>
      <c r="L20" s="488"/>
      <c r="M20" s="171"/>
      <c r="N20" s="171"/>
      <c r="O20" s="166" t="s">
        <v>934</v>
      </c>
    </row>
    <row r="21" spans="1:15" ht="68.25" customHeight="1" thickBot="1" x14ac:dyDescent="0.3">
      <c r="A21" s="489"/>
      <c r="B21" s="490"/>
      <c r="C21" s="490"/>
      <c r="D21" s="490"/>
      <c r="E21" s="490"/>
      <c r="F21" s="490"/>
      <c r="G21" s="490"/>
      <c r="H21" s="490"/>
      <c r="I21" s="490"/>
      <c r="J21" s="490"/>
      <c r="K21" s="490"/>
      <c r="L21" s="491"/>
      <c r="M21" s="167"/>
      <c r="N21" s="167"/>
      <c r="O21" s="165" t="s">
        <v>951</v>
      </c>
    </row>
  </sheetData>
  <mergeCells count="17">
    <mergeCell ref="B3:B4"/>
    <mergeCell ref="C3:C4"/>
    <mergeCell ref="D3:D4"/>
    <mergeCell ref="A1:N1"/>
    <mergeCell ref="J3:J4"/>
    <mergeCell ref="A17:L21"/>
    <mergeCell ref="E3:E4"/>
    <mergeCell ref="F3:F4"/>
    <mergeCell ref="G3:G4"/>
    <mergeCell ref="H3:H4"/>
    <mergeCell ref="I3:I4"/>
    <mergeCell ref="K3:K4"/>
    <mergeCell ref="A2:N2"/>
    <mergeCell ref="L3:L4"/>
    <mergeCell ref="M3:M4"/>
    <mergeCell ref="N3:N4"/>
    <mergeCell ref="A3:A4"/>
  </mergeCells>
  <pageMargins left="0.31496062992125984" right="0.31496062992125984" top="0.31496062992125984" bottom="0.31496062992125984" header="0" footer="0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G275"/>
  <sheetViews>
    <sheetView topLeftCell="A261" zoomScaleNormal="100" workbookViewId="0">
      <selection activeCell="F248" sqref="F248"/>
    </sheetView>
  </sheetViews>
  <sheetFormatPr defaultRowHeight="15" x14ac:dyDescent="0.25"/>
  <cols>
    <col min="1" max="1" width="4.7109375" customWidth="1"/>
    <col min="2" max="2" width="26.7109375" customWidth="1"/>
    <col min="3" max="3" width="10.28515625" style="4" customWidth="1"/>
    <col min="4" max="4" width="5.5703125" customWidth="1"/>
    <col min="5" max="5" width="23.140625" customWidth="1"/>
    <col min="6" max="6" width="14.42578125" customWidth="1"/>
    <col min="7" max="7" width="12.28515625" customWidth="1"/>
    <col min="8" max="8" width="13.42578125" customWidth="1"/>
    <col min="9" max="9" width="12.7109375" customWidth="1"/>
    <col min="10" max="10" width="12.28515625" customWidth="1"/>
    <col min="11" max="11" width="12.140625" customWidth="1"/>
    <col min="12" max="12" width="7" customWidth="1"/>
    <col min="13" max="13" width="10.85546875" customWidth="1"/>
    <col min="14" max="14" width="13" customWidth="1"/>
    <col min="15" max="15" width="27.140625" customWidth="1"/>
  </cols>
  <sheetData>
    <row r="1" spans="1:14" ht="15.75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4" ht="15.75" thickBot="1" x14ac:dyDescent="0.3">
      <c r="A2" s="494" t="s">
        <v>899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6"/>
    </row>
    <row r="3" spans="1:14" ht="30.75" customHeight="1" x14ac:dyDescent="0.25">
      <c r="A3" s="458" t="s">
        <v>0</v>
      </c>
      <c r="B3" s="460" t="s">
        <v>929</v>
      </c>
      <c r="C3" s="460" t="s">
        <v>922</v>
      </c>
      <c r="D3" s="460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60" t="s">
        <v>924</v>
      </c>
      <c r="K3" s="460" t="s">
        <v>925</v>
      </c>
      <c r="L3" s="460" t="s">
        <v>926</v>
      </c>
      <c r="M3" s="460" t="s">
        <v>71</v>
      </c>
      <c r="N3" s="462" t="s">
        <v>70</v>
      </c>
    </row>
    <row r="4" spans="1:14" ht="15.75" thickBot="1" x14ac:dyDescent="0.3">
      <c r="A4" s="459"/>
      <c r="B4" s="461"/>
      <c r="C4" s="461"/>
      <c r="D4" s="461"/>
      <c r="E4" s="445"/>
      <c r="F4" s="445"/>
      <c r="G4" s="445"/>
      <c r="H4" s="445"/>
      <c r="I4" s="445"/>
      <c r="J4" s="461"/>
      <c r="K4" s="461"/>
      <c r="L4" s="461"/>
      <c r="M4" s="461"/>
      <c r="N4" s="463"/>
    </row>
    <row r="5" spans="1:14" ht="12" customHeight="1" thickBot="1" x14ac:dyDescent="0.3">
      <c r="A5" s="200">
        <v>1</v>
      </c>
      <c r="B5" s="201">
        <v>2</v>
      </c>
      <c r="C5" s="202">
        <v>3</v>
      </c>
      <c r="D5" s="202">
        <v>4</v>
      </c>
      <c r="E5" s="202">
        <v>5</v>
      </c>
      <c r="F5" s="202">
        <v>6</v>
      </c>
      <c r="G5" s="202">
        <v>7</v>
      </c>
      <c r="H5" s="202">
        <v>8</v>
      </c>
      <c r="I5" s="202">
        <v>9</v>
      </c>
      <c r="J5" s="202">
        <v>10</v>
      </c>
      <c r="K5" s="202">
        <v>11</v>
      </c>
      <c r="L5" s="202">
        <v>12</v>
      </c>
      <c r="M5" s="202">
        <v>13</v>
      </c>
      <c r="N5" s="203">
        <v>14</v>
      </c>
    </row>
    <row r="6" spans="1:14" ht="25.5" x14ac:dyDescent="0.25">
      <c r="A6" s="238">
        <v>1</v>
      </c>
      <c r="B6" s="239" t="s">
        <v>187</v>
      </c>
      <c r="C6" s="212" t="s">
        <v>15</v>
      </c>
      <c r="D6" s="212">
        <v>60</v>
      </c>
      <c r="E6" s="216"/>
      <c r="F6" s="216"/>
      <c r="G6" s="216"/>
      <c r="H6" s="216"/>
      <c r="I6" s="216"/>
      <c r="J6" s="215"/>
      <c r="K6" s="215"/>
      <c r="L6" s="215"/>
      <c r="M6" s="215"/>
      <c r="N6" s="246"/>
    </row>
    <row r="7" spans="1:14" ht="25.5" x14ac:dyDescent="0.25">
      <c r="A7" s="240">
        <v>2</v>
      </c>
      <c r="B7" s="110" t="s">
        <v>186</v>
      </c>
      <c r="C7" s="136" t="s">
        <v>15</v>
      </c>
      <c r="D7" s="136">
        <v>100</v>
      </c>
      <c r="E7" s="144"/>
      <c r="F7" s="144"/>
      <c r="G7" s="144"/>
      <c r="H7" s="144"/>
      <c r="I7" s="144"/>
      <c r="J7" s="111"/>
      <c r="K7" s="111"/>
      <c r="L7" s="111"/>
      <c r="M7" s="111"/>
      <c r="N7" s="247"/>
    </row>
    <row r="8" spans="1:14" ht="63.75" x14ac:dyDescent="0.25">
      <c r="A8" s="240">
        <v>3</v>
      </c>
      <c r="B8" s="110" t="s">
        <v>188</v>
      </c>
      <c r="C8" s="136" t="s">
        <v>15</v>
      </c>
      <c r="D8" s="136">
        <v>5</v>
      </c>
      <c r="E8" s="144"/>
      <c r="F8" s="144"/>
      <c r="G8" s="144"/>
      <c r="H8" s="144"/>
      <c r="I8" s="144"/>
      <c r="J8" s="111"/>
      <c r="K8" s="111"/>
      <c r="L8" s="111"/>
      <c r="M8" s="111"/>
      <c r="N8" s="247"/>
    </row>
    <row r="9" spans="1:14" ht="38.25" x14ac:dyDescent="0.25">
      <c r="A9" s="240">
        <v>4</v>
      </c>
      <c r="B9" s="110" t="s">
        <v>189</v>
      </c>
      <c r="C9" s="136" t="s">
        <v>15</v>
      </c>
      <c r="D9" s="136">
        <v>30</v>
      </c>
      <c r="E9" s="144"/>
      <c r="F9" s="144"/>
      <c r="G9" s="144"/>
      <c r="H9" s="144"/>
      <c r="I9" s="144"/>
      <c r="J9" s="111"/>
      <c r="K9" s="111"/>
      <c r="L9" s="111"/>
      <c r="M9" s="111"/>
      <c r="N9" s="247"/>
    </row>
    <row r="10" spans="1:14" ht="76.5" x14ac:dyDescent="0.25">
      <c r="A10" s="240">
        <v>5</v>
      </c>
      <c r="B10" s="110" t="s">
        <v>190</v>
      </c>
      <c r="C10" s="136" t="s">
        <v>15</v>
      </c>
      <c r="D10" s="136">
        <v>5</v>
      </c>
      <c r="E10" s="144"/>
      <c r="F10" s="144"/>
      <c r="G10" s="144"/>
      <c r="H10" s="144"/>
      <c r="I10" s="144"/>
      <c r="J10" s="111"/>
      <c r="K10" s="111"/>
      <c r="L10" s="111"/>
      <c r="M10" s="111"/>
      <c r="N10" s="247"/>
    </row>
    <row r="11" spans="1:14" ht="38.25" x14ac:dyDescent="0.25">
      <c r="A11" s="240">
        <v>6</v>
      </c>
      <c r="B11" s="110" t="s">
        <v>191</v>
      </c>
      <c r="C11" s="136" t="s">
        <v>15</v>
      </c>
      <c r="D11" s="136">
        <v>400</v>
      </c>
      <c r="E11" s="144"/>
      <c r="F11" s="144"/>
      <c r="G11" s="144"/>
      <c r="H11" s="144"/>
      <c r="I11" s="144"/>
      <c r="J11" s="111"/>
      <c r="K11" s="111"/>
      <c r="L11" s="111"/>
      <c r="M11" s="111"/>
      <c r="N11" s="247"/>
    </row>
    <row r="12" spans="1:14" ht="25.5" x14ac:dyDescent="0.25">
      <c r="A12" s="240">
        <v>7</v>
      </c>
      <c r="B12" s="110" t="s">
        <v>193</v>
      </c>
      <c r="C12" s="136" t="s">
        <v>15</v>
      </c>
      <c r="D12" s="136">
        <v>3</v>
      </c>
      <c r="E12" s="144"/>
      <c r="F12" s="144"/>
      <c r="G12" s="144"/>
      <c r="H12" s="144"/>
      <c r="I12" s="144"/>
      <c r="J12" s="111"/>
      <c r="K12" s="111"/>
      <c r="L12" s="111"/>
      <c r="M12" s="111"/>
      <c r="N12" s="247"/>
    </row>
    <row r="13" spans="1:14" ht="25.5" x14ac:dyDescent="0.25">
      <c r="A13" s="240">
        <v>8</v>
      </c>
      <c r="B13" s="110" t="s">
        <v>192</v>
      </c>
      <c r="C13" s="136" t="s">
        <v>15</v>
      </c>
      <c r="D13" s="136">
        <v>3</v>
      </c>
      <c r="E13" s="144"/>
      <c r="F13" s="144"/>
      <c r="G13" s="144"/>
      <c r="H13" s="144"/>
      <c r="I13" s="144"/>
      <c r="J13" s="111"/>
      <c r="K13" s="111"/>
      <c r="L13" s="111"/>
      <c r="M13" s="111"/>
      <c r="N13" s="247"/>
    </row>
    <row r="14" spans="1:14" x14ac:dyDescent="0.25">
      <c r="A14" s="240">
        <v>9</v>
      </c>
      <c r="B14" s="110" t="s">
        <v>194</v>
      </c>
      <c r="C14" s="136" t="s">
        <v>15</v>
      </c>
      <c r="D14" s="136">
        <v>15</v>
      </c>
      <c r="E14" s="144"/>
      <c r="F14" s="144"/>
      <c r="G14" s="144"/>
      <c r="H14" s="144"/>
      <c r="I14" s="144"/>
      <c r="J14" s="111"/>
      <c r="K14" s="111"/>
      <c r="L14" s="111"/>
      <c r="M14" s="111"/>
      <c r="N14" s="247"/>
    </row>
    <row r="15" spans="1:14" x14ac:dyDescent="0.25">
      <c r="A15" s="240">
        <v>10</v>
      </c>
      <c r="B15" s="110" t="s">
        <v>195</v>
      </c>
      <c r="C15" s="136" t="s">
        <v>15</v>
      </c>
      <c r="D15" s="136">
        <v>10</v>
      </c>
      <c r="E15" s="144"/>
      <c r="F15" s="144"/>
      <c r="G15" s="144"/>
      <c r="H15" s="144"/>
      <c r="I15" s="144"/>
      <c r="J15" s="111"/>
      <c r="K15" s="111"/>
      <c r="L15" s="111"/>
      <c r="M15" s="111"/>
      <c r="N15" s="247"/>
    </row>
    <row r="16" spans="1:14" ht="38.25" x14ac:dyDescent="0.25">
      <c r="A16" s="240">
        <v>11</v>
      </c>
      <c r="B16" s="110" t="s">
        <v>196</v>
      </c>
      <c r="C16" s="136" t="s">
        <v>15</v>
      </c>
      <c r="D16" s="136">
        <v>25</v>
      </c>
      <c r="E16" s="144"/>
      <c r="F16" s="144"/>
      <c r="G16" s="144"/>
      <c r="H16" s="144"/>
      <c r="I16" s="144"/>
      <c r="J16" s="111"/>
      <c r="K16" s="111"/>
      <c r="L16" s="111"/>
      <c r="M16" s="111"/>
      <c r="N16" s="247"/>
    </row>
    <row r="17" spans="1:14" ht="25.5" x14ac:dyDescent="0.25">
      <c r="A17" s="240">
        <v>12</v>
      </c>
      <c r="B17" s="110" t="s">
        <v>197</v>
      </c>
      <c r="C17" s="136" t="s">
        <v>15</v>
      </c>
      <c r="D17" s="136">
        <v>5</v>
      </c>
      <c r="E17" s="144"/>
      <c r="F17" s="144"/>
      <c r="G17" s="144"/>
      <c r="H17" s="144"/>
      <c r="I17" s="144"/>
      <c r="J17" s="111"/>
      <c r="K17" s="111"/>
      <c r="L17" s="111"/>
      <c r="M17" s="111"/>
      <c r="N17" s="247"/>
    </row>
    <row r="18" spans="1:14" ht="38.25" x14ac:dyDescent="0.25">
      <c r="A18" s="240">
        <v>13</v>
      </c>
      <c r="B18" s="110" t="s">
        <v>715</v>
      </c>
      <c r="C18" s="136" t="s">
        <v>15</v>
      </c>
      <c r="D18" s="136">
        <v>50</v>
      </c>
      <c r="E18" s="144"/>
      <c r="F18" s="144"/>
      <c r="G18" s="144"/>
      <c r="H18" s="144"/>
      <c r="I18" s="144"/>
      <c r="J18" s="111"/>
      <c r="K18" s="111"/>
      <c r="L18" s="111"/>
      <c r="M18" s="111"/>
      <c r="N18" s="247"/>
    </row>
    <row r="19" spans="1:14" ht="38.25" x14ac:dyDescent="0.25">
      <c r="A19" s="240">
        <v>14</v>
      </c>
      <c r="B19" s="110" t="s">
        <v>716</v>
      </c>
      <c r="C19" s="136" t="s">
        <v>15</v>
      </c>
      <c r="D19" s="136">
        <v>60</v>
      </c>
      <c r="E19" s="144"/>
      <c r="F19" s="144"/>
      <c r="G19" s="144"/>
      <c r="H19" s="144"/>
      <c r="I19" s="144"/>
      <c r="J19" s="111"/>
      <c r="K19" s="111"/>
      <c r="L19" s="111"/>
      <c r="M19" s="111"/>
      <c r="N19" s="247"/>
    </row>
    <row r="20" spans="1:14" ht="38.25" x14ac:dyDescent="0.25">
      <c r="A20" s="240">
        <v>15</v>
      </c>
      <c r="B20" s="110" t="s">
        <v>717</v>
      </c>
      <c r="C20" s="136" t="s">
        <v>15</v>
      </c>
      <c r="D20" s="136">
        <v>80</v>
      </c>
      <c r="E20" s="144"/>
      <c r="F20" s="144"/>
      <c r="G20" s="144"/>
      <c r="H20" s="144"/>
      <c r="I20" s="144"/>
      <c r="J20" s="111"/>
      <c r="K20" s="111"/>
      <c r="L20" s="111"/>
      <c r="M20" s="111"/>
      <c r="N20" s="247"/>
    </row>
    <row r="21" spans="1:14" ht="63.75" x14ac:dyDescent="0.25">
      <c r="A21" s="240">
        <v>16</v>
      </c>
      <c r="B21" s="110" t="s">
        <v>569</v>
      </c>
      <c r="C21" s="136" t="s">
        <v>15</v>
      </c>
      <c r="D21" s="136">
        <v>80</v>
      </c>
      <c r="E21" s="144"/>
      <c r="F21" s="144"/>
      <c r="G21" s="144"/>
      <c r="H21" s="144"/>
      <c r="I21" s="144"/>
      <c r="J21" s="111"/>
      <c r="K21" s="111"/>
      <c r="L21" s="111"/>
      <c r="M21" s="111"/>
      <c r="N21" s="247"/>
    </row>
    <row r="22" spans="1:14" ht="63.75" x14ac:dyDescent="0.25">
      <c r="A22" s="240">
        <v>17</v>
      </c>
      <c r="B22" s="110" t="s">
        <v>570</v>
      </c>
      <c r="C22" s="136" t="s">
        <v>15</v>
      </c>
      <c r="D22" s="136">
        <v>60</v>
      </c>
      <c r="E22" s="144"/>
      <c r="F22" s="144"/>
      <c r="G22" s="144"/>
      <c r="H22" s="144"/>
      <c r="I22" s="144"/>
      <c r="J22" s="111"/>
      <c r="K22" s="111"/>
      <c r="L22" s="111"/>
      <c r="M22" s="111"/>
      <c r="N22" s="247"/>
    </row>
    <row r="23" spans="1:14" ht="63.75" x14ac:dyDescent="0.25">
      <c r="A23" s="240">
        <v>18</v>
      </c>
      <c r="B23" s="110" t="s">
        <v>571</v>
      </c>
      <c r="C23" s="136" t="s">
        <v>15</v>
      </c>
      <c r="D23" s="136">
        <v>200</v>
      </c>
      <c r="E23" s="144"/>
      <c r="F23" s="144"/>
      <c r="G23" s="144"/>
      <c r="H23" s="144"/>
      <c r="I23" s="144"/>
      <c r="J23" s="111"/>
      <c r="K23" s="111"/>
      <c r="L23" s="111"/>
      <c r="M23" s="111"/>
      <c r="N23" s="247"/>
    </row>
    <row r="24" spans="1:14" ht="37.5" customHeight="1" x14ac:dyDescent="0.25">
      <c r="A24" s="240">
        <v>19</v>
      </c>
      <c r="B24" s="110" t="s">
        <v>198</v>
      </c>
      <c r="C24" s="136" t="s">
        <v>15</v>
      </c>
      <c r="D24" s="136">
        <v>15</v>
      </c>
      <c r="E24" s="144"/>
      <c r="F24" s="144"/>
      <c r="G24" s="144"/>
      <c r="H24" s="144"/>
      <c r="I24" s="144"/>
      <c r="J24" s="111"/>
      <c r="K24" s="111"/>
      <c r="L24" s="111"/>
      <c r="M24" s="111"/>
      <c r="N24" s="247"/>
    </row>
    <row r="25" spans="1:14" ht="51" x14ac:dyDescent="0.25">
      <c r="A25" s="240">
        <v>20</v>
      </c>
      <c r="B25" s="110" t="s">
        <v>574</v>
      </c>
      <c r="C25" s="136" t="s">
        <v>15</v>
      </c>
      <c r="D25" s="136">
        <v>250</v>
      </c>
      <c r="E25" s="144"/>
      <c r="F25" s="144"/>
      <c r="G25" s="144"/>
      <c r="H25" s="144"/>
      <c r="I25" s="144"/>
      <c r="J25" s="111"/>
      <c r="K25" s="111"/>
      <c r="L25" s="111"/>
      <c r="M25" s="111"/>
      <c r="N25" s="247"/>
    </row>
    <row r="26" spans="1:14" ht="51" x14ac:dyDescent="0.25">
      <c r="A26" s="240">
        <v>21</v>
      </c>
      <c r="B26" s="110" t="s">
        <v>695</v>
      </c>
      <c r="C26" s="136" t="s">
        <v>15</v>
      </c>
      <c r="D26" s="136">
        <v>5</v>
      </c>
      <c r="E26" s="144"/>
      <c r="F26" s="144"/>
      <c r="G26" s="144"/>
      <c r="H26" s="144"/>
      <c r="I26" s="144"/>
      <c r="J26" s="111"/>
      <c r="K26" s="111"/>
      <c r="L26" s="111"/>
      <c r="M26" s="111"/>
      <c r="N26" s="247"/>
    </row>
    <row r="27" spans="1:14" ht="38.25" x14ac:dyDescent="0.25">
      <c r="A27" s="240">
        <v>22</v>
      </c>
      <c r="B27" s="110" t="s">
        <v>21</v>
      </c>
      <c r="C27" s="136" t="s">
        <v>15</v>
      </c>
      <c r="D27" s="136">
        <v>40</v>
      </c>
      <c r="E27" s="144"/>
      <c r="F27" s="144"/>
      <c r="G27" s="144"/>
      <c r="H27" s="144"/>
      <c r="I27" s="144"/>
      <c r="J27" s="111"/>
      <c r="K27" s="111"/>
      <c r="L27" s="111"/>
      <c r="M27" s="111"/>
      <c r="N27" s="247"/>
    </row>
    <row r="28" spans="1:14" ht="43.5" customHeight="1" x14ac:dyDescent="0.25">
      <c r="A28" s="240">
        <v>23</v>
      </c>
      <c r="B28" s="110" t="s">
        <v>199</v>
      </c>
      <c r="C28" s="136" t="s">
        <v>15</v>
      </c>
      <c r="D28" s="136">
        <v>5</v>
      </c>
      <c r="E28" s="144"/>
      <c r="F28" s="144"/>
      <c r="G28" s="144"/>
      <c r="H28" s="144"/>
      <c r="I28" s="144"/>
      <c r="J28" s="111"/>
      <c r="K28" s="111"/>
      <c r="L28" s="111"/>
      <c r="M28" s="111"/>
      <c r="N28" s="247"/>
    </row>
    <row r="29" spans="1:14" ht="30.75" customHeight="1" x14ac:dyDescent="0.25">
      <c r="A29" s="240">
        <v>24</v>
      </c>
      <c r="B29" s="110" t="s">
        <v>572</v>
      </c>
      <c r="C29" s="136" t="s">
        <v>15</v>
      </c>
      <c r="D29" s="136">
        <v>400</v>
      </c>
      <c r="E29" s="144"/>
      <c r="F29" s="144"/>
      <c r="G29" s="144"/>
      <c r="H29" s="144"/>
      <c r="I29" s="144"/>
      <c r="J29" s="111"/>
      <c r="K29" s="111"/>
      <c r="L29" s="111"/>
      <c r="M29" s="111"/>
      <c r="N29" s="247"/>
    </row>
    <row r="30" spans="1:14" ht="38.25" x14ac:dyDescent="0.25">
      <c r="A30" s="240">
        <v>25</v>
      </c>
      <c r="B30" s="112" t="s">
        <v>201</v>
      </c>
      <c r="C30" s="206" t="s">
        <v>15</v>
      </c>
      <c r="D30" s="136">
        <v>50</v>
      </c>
      <c r="E30" s="144"/>
      <c r="F30" s="144"/>
      <c r="G30" s="144"/>
      <c r="H30" s="144"/>
      <c r="I30" s="144"/>
      <c r="J30" s="111"/>
      <c r="K30" s="111"/>
      <c r="L30" s="111"/>
      <c r="M30" s="111"/>
      <c r="N30" s="247"/>
    </row>
    <row r="31" spans="1:14" ht="38.25" x14ac:dyDescent="0.25">
      <c r="A31" s="240">
        <v>26</v>
      </c>
      <c r="B31" s="218" t="s">
        <v>200</v>
      </c>
      <c r="C31" s="206" t="s">
        <v>15</v>
      </c>
      <c r="D31" s="136">
        <v>50</v>
      </c>
      <c r="E31" s="144"/>
      <c r="F31" s="144"/>
      <c r="G31" s="144"/>
      <c r="H31" s="144"/>
      <c r="I31" s="144"/>
      <c r="J31" s="111"/>
      <c r="K31" s="111"/>
      <c r="L31" s="111"/>
      <c r="M31" s="111"/>
      <c r="N31" s="247"/>
    </row>
    <row r="32" spans="1:14" ht="38.25" x14ac:dyDescent="0.25">
      <c r="A32" s="240">
        <v>27</v>
      </c>
      <c r="B32" s="112" t="s">
        <v>202</v>
      </c>
      <c r="C32" s="206" t="s">
        <v>15</v>
      </c>
      <c r="D32" s="136">
        <v>50</v>
      </c>
      <c r="E32" s="144"/>
      <c r="F32" s="144"/>
      <c r="G32" s="144"/>
      <c r="H32" s="144"/>
      <c r="I32" s="144"/>
      <c r="J32" s="111"/>
      <c r="K32" s="111"/>
      <c r="L32" s="111"/>
      <c r="M32" s="111"/>
      <c r="N32" s="247"/>
    </row>
    <row r="33" spans="1:14" ht="38.25" x14ac:dyDescent="0.25">
      <c r="A33" s="240">
        <v>28</v>
      </c>
      <c r="B33" s="112" t="s">
        <v>203</v>
      </c>
      <c r="C33" s="206" t="s">
        <v>15</v>
      </c>
      <c r="D33" s="136">
        <v>40</v>
      </c>
      <c r="E33" s="144"/>
      <c r="F33" s="144"/>
      <c r="G33" s="144"/>
      <c r="H33" s="144"/>
      <c r="I33" s="144"/>
      <c r="J33" s="111"/>
      <c r="K33" s="111"/>
      <c r="L33" s="111"/>
      <c r="M33" s="111"/>
      <c r="N33" s="247"/>
    </row>
    <row r="34" spans="1:14" ht="38.25" x14ac:dyDescent="0.25">
      <c r="A34" s="240">
        <v>29</v>
      </c>
      <c r="B34" s="113" t="s">
        <v>204</v>
      </c>
      <c r="C34" s="206" t="s">
        <v>15</v>
      </c>
      <c r="D34" s="136">
        <v>40</v>
      </c>
      <c r="E34" s="144"/>
      <c r="F34" s="144"/>
      <c r="G34" s="144"/>
      <c r="H34" s="144"/>
      <c r="I34" s="144"/>
      <c r="J34" s="111"/>
      <c r="K34" s="111"/>
      <c r="L34" s="111"/>
      <c r="M34" s="111"/>
      <c r="N34" s="247"/>
    </row>
    <row r="35" spans="1:14" ht="38.25" x14ac:dyDescent="0.25">
      <c r="A35" s="240">
        <v>30</v>
      </c>
      <c r="B35" s="113" t="s">
        <v>205</v>
      </c>
      <c r="C35" s="206" t="s">
        <v>15</v>
      </c>
      <c r="D35" s="136">
        <v>20</v>
      </c>
      <c r="E35" s="144"/>
      <c r="F35" s="144"/>
      <c r="G35" s="144"/>
      <c r="H35" s="144"/>
      <c r="I35" s="144"/>
      <c r="J35" s="111"/>
      <c r="K35" s="111"/>
      <c r="L35" s="111"/>
      <c r="M35" s="111"/>
      <c r="N35" s="247"/>
    </row>
    <row r="36" spans="1:14" ht="38.25" x14ac:dyDescent="0.25">
      <c r="A36" s="240">
        <v>31</v>
      </c>
      <c r="B36" s="110" t="s">
        <v>867</v>
      </c>
      <c r="C36" s="136" t="s">
        <v>15</v>
      </c>
      <c r="D36" s="136">
        <v>30</v>
      </c>
      <c r="E36" s="144"/>
      <c r="F36" s="144"/>
      <c r="G36" s="144"/>
      <c r="H36" s="144"/>
      <c r="I36" s="144"/>
      <c r="J36" s="111"/>
      <c r="K36" s="111"/>
      <c r="L36" s="111"/>
      <c r="M36" s="111"/>
      <c r="N36" s="247"/>
    </row>
    <row r="37" spans="1:14" ht="38.25" x14ac:dyDescent="0.25">
      <c r="A37" s="240">
        <v>32</v>
      </c>
      <c r="B37" s="110" t="s">
        <v>868</v>
      </c>
      <c r="C37" s="136" t="s">
        <v>15</v>
      </c>
      <c r="D37" s="136">
        <v>20</v>
      </c>
      <c r="E37" s="144"/>
      <c r="F37" s="144"/>
      <c r="G37" s="144"/>
      <c r="H37" s="144"/>
      <c r="I37" s="144"/>
      <c r="J37" s="111"/>
      <c r="K37" s="111"/>
      <c r="L37" s="111"/>
      <c r="M37" s="111"/>
      <c r="N37" s="247"/>
    </row>
    <row r="38" spans="1:14" ht="38.25" x14ac:dyDescent="0.25">
      <c r="A38" s="240">
        <v>33</v>
      </c>
      <c r="B38" s="110" t="s">
        <v>869</v>
      </c>
      <c r="C38" s="136" t="s">
        <v>15</v>
      </c>
      <c r="D38" s="136">
        <v>30</v>
      </c>
      <c r="E38" s="144"/>
      <c r="F38" s="144"/>
      <c r="G38" s="144"/>
      <c r="H38" s="144"/>
      <c r="I38" s="144"/>
      <c r="J38" s="111"/>
      <c r="K38" s="111"/>
      <c r="L38" s="111"/>
      <c r="M38" s="111"/>
      <c r="N38" s="247"/>
    </row>
    <row r="39" spans="1:14" ht="25.5" x14ac:dyDescent="0.25">
      <c r="A39" s="240">
        <v>34</v>
      </c>
      <c r="B39" s="110" t="s">
        <v>206</v>
      </c>
      <c r="C39" s="136" t="s">
        <v>14</v>
      </c>
      <c r="D39" s="136">
        <v>20</v>
      </c>
      <c r="E39" s="144"/>
      <c r="F39" s="144"/>
      <c r="G39" s="144"/>
      <c r="H39" s="144"/>
      <c r="I39" s="144"/>
      <c r="J39" s="111"/>
      <c r="K39" s="111"/>
      <c r="L39" s="111"/>
      <c r="M39" s="111"/>
      <c r="N39" s="247"/>
    </row>
    <row r="40" spans="1:14" ht="25.5" x14ac:dyDescent="0.25">
      <c r="A40" s="240">
        <v>35</v>
      </c>
      <c r="B40" s="110" t="s">
        <v>207</v>
      </c>
      <c r="C40" s="136" t="s">
        <v>15</v>
      </c>
      <c r="D40" s="136">
        <v>20</v>
      </c>
      <c r="E40" s="144"/>
      <c r="F40" s="144"/>
      <c r="G40" s="144"/>
      <c r="H40" s="144"/>
      <c r="I40" s="144"/>
      <c r="J40" s="111"/>
      <c r="K40" s="111"/>
      <c r="L40" s="111"/>
      <c r="M40" s="111"/>
      <c r="N40" s="247"/>
    </row>
    <row r="41" spans="1:14" x14ac:dyDescent="0.25">
      <c r="A41" s="240">
        <v>36</v>
      </c>
      <c r="B41" s="110" t="s">
        <v>208</v>
      </c>
      <c r="C41" s="136" t="s">
        <v>15</v>
      </c>
      <c r="D41" s="136">
        <v>5</v>
      </c>
      <c r="E41" s="144"/>
      <c r="F41" s="144"/>
      <c r="G41" s="144"/>
      <c r="H41" s="144"/>
      <c r="I41" s="144"/>
      <c r="J41" s="111"/>
      <c r="K41" s="111"/>
      <c r="L41" s="111"/>
      <c r="M41" s="111"/>
      <c r="N41" s="247"/>
    </row>
    <row r="42" spans="1:14" ht="25.5" x14ac:dyDescent="0.25">
      <c r="A42" s="240">
        <v>37</v>
      </c>
      <c r="B42" s="110" t="s">
        <v>209</v>
      </c>
      <c r="C42" s="136" t="s">
        <v>15</v>
      </c>
      <c r="D42" s="136">
        <v>20</v>
      </c>
      <c r="E42" s="144"/>
      <c r="F42" s="144"/>
      <c r="G42" s="144"/>
      <c r="H42" s="144"/>
      <c r="I42" s="144"/>
      <c r="J42" s="111"/>
      <c r="K42" s="111"/>
      <c r="L42" s="111"/>
      <c r="M42" s="111"/>
      <c r="N42" s="247"/>
    </row>
    <row r="43" spans="1:14" ht="25.5" x14ac:dyDescent="0.25">
      <c r="A43" s="240">
        <v>38</v>
      </c>
      <c r="B43" s="110" t="s">
        <v>617</v>
      </c>
      <c r="C43" s="136" t="s">
        <v>15</v>
      </c>
      <c r="D43" s="136">
        <v>5</v>
      </c>
      <c r="E43" s="144"/>
      <c r="F43" s="144"/>
      <c r="G43" s="144"/>
      <c r="H43" s="144"/>
      <c r="I43" s="144"/>
      <c r="J43" s="111"/>
      <c r="K43" s="111"/>
      <c r="L43" s="111"/>
      <c r="M43" s="111"/>
      <c r="N43" s="247"/>
    </row>
    <row r="44" spans="1:14" ht="24.75" customHeight="1" x14ac:dyDescent="0.25">
      <c r="A44" s="240">
        <v>39</v>
      </c>
      <c r="B44" s="219" t="s">
        <v>718</v>
      </c>
      <c r="C44" s="136" t="s">
        <v>15</v>
      </c>
      <c r="D44" s="136">
        <v>15</v>
      </c>
      <c r="E44" s="144"/>
      <c r="F44" s="144"/>
      <c r="G44" s="144"/>
      <c r="H44" s="144"/>
      <c r="I44" s="144"/>
      <c r="J44" s="111"/>
      <c r="K44" s="111"/>
      <c r="L44" s="111"/>
      <c r="M44" s="111"/>
      <c r="N44" s="247"/>
    </row>
    <row r="45" spans="1:14" ht="27" customHeight="1" x14ac:dyDescent="0.25">
      <c r="A45" s="240">
        <v>40</v>
      </c>
      <c r="B45" s="249" t="s">
        <v>719</v>
      </c>
      <c r="C45" s="136" t="s">
        <v>15</v>
      </c>
      <c r="D45" s="136">
        <v>5</v>
      </c>
      <c r="E45" s="144"/>
      <c r="F45" s="144"/>
      <c r="G45" s="144"/>
      <c r="H45" s="144"/>
      <c r="I45" s="144"/>
      <c r="J45" s="111"/>
      <c r="K45" s="111"/>
      <c r="L45" s="111"/>
      <c r="M45" s="111"/>
      <c r="N45" s="247"/>
    </row>
    <row r="46" spans="1:14" ht="38.25" x14ac:dyDescent="0.25">
      <c r="A46" s="240">
        <v>41</v>
      </c>
      <c r="B46" s="110" t="s">
        <v>573</v>
      </c>
      <c r="C46" s="136" t="s">
        <v>14</v>
      </c>
      <c r="D46" s="136">
        <v>30</v>
      </c>
      <c r="E46" s="144"/>
      <c r="F46" s="144"/>
      <c r="G46" s="144"/>
      <c r="H46" s="144"/>
      <c r="I46" s="144"/>
      <c r="J46" s="111"/>
      <c r="K46" s="111"/>
      <c r="L46" s="111"/>
      <c r="M46" s="111"/>
      <c r="N46" s="247"/>
    </row>
    <row r="47" spans="1:14" ht="25.5" x14ac:dyDescent="0.25">
      <c r="A47" s="240">
        <v>42</v>
      </c>
      <c r="B47" s="110" t="s">
        <v>794</v>
      </c>
      <c r="C47" s="136" t="s">
        <v>14</v>
      </c>
      <c r="D47" s="136">
        <v>70</v>
      </c>
      <c r="E47" s="144"/>
      <c r="F47" s="144"/>
      <c r="G47" s="144"/>
      <c r="H47" s="144"/>
      <c r="I47" s="144"/>
      <c r="J47" s="111"/>
      <c r="K47" s="111"/>
      <c r="L47" s="111"/>
      <c r="M47" s="111"/>
      <c r="N47" s="247"/>
    </row>
    <row r="48" spans="1:14" ht="24.75" customHeight="1" x14ac:dyDescent="0.25">
      <c r="A48" s="240">
        <v>43</v>
      </c>
      <c r="B48" s="110" t="s">
        <v>211</v>
      </c>
      <c r="C48" s="136" t="s">
        <v>15</v>
      </c>
      <c r="D48" s="136">
        <v>5</v>
      </c>
      <c r="E48" s="144"/>
      <c r="F48" s="144"/>
      <c r="G48" s="144"/>
      <c r="H48" s="144"/>
      <c r="I48" s="144"/>
      <c r="J48" s="111"/>
      <c r="K48" s="111"/>
      <c r="L48" s="111"/>
      <c r="M48" s="111"/>
      <c r="N48" s="247"/>
    </row>
    <row r="49" spans="1:14" ht="24" customHeight="1" x14ac:dyDescent="0.25">
      <c r="A49" s="240">
        <v>44</v>
      </c>
      <c r="B49" s="110" t="s">
        <v>212</v>
      </c>
      <c r="C49" s="136" t="s">
        <v>15</v>
      </c>
      <c r="D49" s="136">
        <v>5</v>
      </c>
      <c r="E49" s="144"/>
      <c r="F49" s="144"/>
      <c r="G49" s="144"/>
      <c r="H49" s="144"/>
      <c r="I49" s="144"/>
      <c r="J49" s="111"/>
      <c r="K49" s="111"/>
      <c r="L49" s="111"/>
      <c r="M49" s="111"/>
      <c r="N49" s="247"/>
    </row>
    <row r="50" spans="1:14" ht="25.5" x14ac:dyDescent="0.25">
      <c r="A50" s="240">
        <v>45</v>
      </c>
      <c r="B50" s="110" t="s">
        <v>210</v>
      </c>
      <c r="C50" s="136" t="s">
        <v>15</v>
      </c>
      <c r="D50" s="136">
        <v>5</v>
      </c>
      <c r="E50" s="144"/>
      <c r="F50" s="144"/>
      <c r="G50" s="144"/>
      <c r="H50" s="144"/>
      <c r="I50" s="144"/>
      <c r="J50" s="111"/>
      <c r="K50" s="111"/>
      <c r="L50" s="111"/>
      <c r="M50" s="111"/>
      <c r="N50" s="247"/>
    </row>
    <row r="51" spans="1:14" ht="38.25" x14ac:dyDescent="0.25">
      <c r="A51" s="240">
        <v>46</v>
      </c>
      <c r="B51" s="110" t="s">
        <v>213</v>
      </c>
      <c r="C51" s="136" t="s">
        <v>15</v>
      </c>
      <c r="D51" s="136">
        <v>30</v>
      </c>
      <c r="E51" s="144"/>
      <c r="F51" s="144"/>
      <c r="G51" s="144"/>
      <c r="H51" s="144"/>
      <c r="I51" s="144"/>
      <c r="J51" s="111"/>
      <c r="K51" s="111"/>
      <c r="L51" s="111"/>
      <c r="M51" s="111"/>
      <c r="N51" s="247"/>
    </row>
    <row r="52" spans="1:14" ht="38.25" x14ac:dyDescent="0.25">
      <c r="A52" s="240">
        <v>47</v>
      </c>
      <c r="B52" s="110" t="s">
        <v>214</v>
      </c>
      <c r="C52" s="136" t="s">
        <v>15</v>
      </c>
      <c r="D52" s="136">
        <v>20</v>
      </c>
      <c r="E52" s="144"/>
      <c r="F52" s="144"/>
      <c r="G52" s="144"/>
      <c r="H52" s="144"/>
      <c r="I52" s="144"/>
      <c r="J52" s="111"/>
      <c r="K52" s="111"/>
      <c r="L52" s="111"/>
      <c r="M52" s="111"/>
      <c r="N52" s="247"/>
    </row>
    <row r="53" spans="1:14" ht="51" x14ac:dyDescent="0.25">
      <c r="A53" s="240">
        <v>48</v>
      </c>
      <c r="B53" s="110" t="s">
        <v>215</v>
      </c>
      <c r="C53" s="136" t="s">
        <v>15</v>
      </c>
      <c r="D53" s="136">
        <v>80</v>
      </c>
      <c r="E53" s="144"/>
      <c r="F53" s="144"/>
      <c r="G53" s="144"/>
      <c r="H53" s="144"/>
      <c r="I53" s="144"/>
      <c r="J53" s="111"/>
      <c r="K53" s="111"/>
      <c r="L53" s="111"/>
      <c r="M53" s="111"/>
      <c r="N53" s="247"/>
    </row>
    <row r="54" spans="1:14" ht="25.5" x14ac:dyDescent="0.25">
      <c r="A54" s="240">
        <v>49</v>
      </c>
      <c r="B54" s="110" t="s">
        <v>216</v>
      </c>
      <c r="C54" s="136" t="s">
        <v>15</v>
      </c>
      <c r="D54" s="136">
        <v>5</v>
      </c>
      <c r="E54" s="144"/>
      <c r="F54" s="144"/>
      <c r="G54" s="144"/>
      <c r="H54" s="144"/>
      <c r="I54" s="144"/>
      <c r="J54" s="111"/>
      <c r="K54" s="111"/>
      <c r="L54" s="111"/>
      <c r="M54" s="111"/>
      <c r="N54" s="247"/>
    </row>
    <row r="55" spans="1:14" ht="38.25" x14ac:dyDescent="0.25">
      <c r="A55" s="240">
        <v>50</v>
      </c>
      <c r="B55" s="110" t="s">
        <v>218</v>
      </c>
      <c r="C55" s="136" t="s">
        <v>15</v>
      </c>
      <c r="D55" s="136">
        <v>2</v>
      </c>
      <c r="E55" s="144"/>
      <c r="F55" s="144"/>
      <c r="G55" s="144"/>
      <c r="H55" s="144"/>
      <c r="I55" s="144"/>
      <c r="J55" s="111"/>
      <c r="K55" s="111"/>
      <c r="L55" s="111"/>
      <c r="M55" s="111"/>
      <c r="N55" s="247"/>
    </row>
    <row r="56" spans="1:14" ht="25.5" x14ac:dyDescent="0.25">
      <c r="A56" s="240">
        <v>51</v>
      </c>
      <c r="B56" s="110" t="s">
        <v>217</v>
      </c>
      <c r="C56" s="136" t="s">
        <v>15</v>
      </c>
      <c r="D56" s="136">
        <v>2</v>
      </c>
      <c r="E56" s="144"/>
      <c r="F56" s="144"/>
      <c r="G56" s="144"/>
      <c r="H56" s="144"/>
      <c r="I56" s="144"/>
      <c r="J56" s="111"/>
      <c r="K56" s="111"/>
      <c r="L56" s="111"/>
      <c r="M56" s="111"/>
      <c r="N56" s="247"/>
    </row>
    <row r="57" spans="1:14" x14ac:dyDescent="0.25">
      <c r="A57" s="240">
        <v>52</v>
      </c>
      <c r="B57" s="110" t="s">
        <v>219</v>
      </c>
      <c r="C57" s="136" t="s">
        <v>15</v>
      </c>
      <c r="D57" s="136">
        <v>2</v>
      </c>
      <c r="E57" s="144"/>
      <c r="F57" s="144"/>
      <c r="G57" s="144"/>
      <c r="H57" s="144"/>
      <c r="I57" s="144"/>
      <c r="J57" s="111"/>
      <c r="K57" s="111"/>
      <c r="L57" s="111"/>
      <c r="M57" s="111"/>
      <c r="N57" s="247"/>
    </row>
    <row r="58" spans="1:14" x14ac:dyDescent="0.25">
      <c r="A58" s="240">
        <v>53</v>
      </c>
      <c r="B58" s="110" t="s">
        <v>220</v>
      </c>
      <c r="C58" s="136" t="s">
        <v>15</v>
      </c>
      <c r="D58" s="136">
        <v>2</v>
      </c>
      <c r="E58" s="144"/>
      <c r="F58" s="144"/>
      <c r="G58" s="144"/>
      <c r="H58" s="144"/>
      <c r="I58" s="144"/>
      <c r="J58" s="111"/>
      <c r="K58" s="111"/>
      <c r="L58" s="111"/>
      <c r="M58" s="111"/>
      <c r="N58" s="247"/>
    </row>
    <row r="59" spans="1:14" x14ac:dyDescent="0.25">
      <c r="A59" s="240">
        <v>54</v>
      </c>
      <c r="B59" s="110" t="s">
        <v>221</v>
      </c>
      <c r="C59" s="136" t="s">
        <v>15</v>
      </c>
      <c r="D59" s="136">
        <v>2</v>
      </c>
      <c r="E59" s="144"/>
      <c r="F59" s="144"/>
      <c r="G59" s="144"/>
      <c r="H59" s="144"/>
      <c r="I59" s="144"/>
      <c r="J59" s="111"/>
      <c r="K59" s="111"/>
      <c r="L59" s="111"/>
      <c r="M59" s="111"/>
      <c r="N59" s="247"/>
    </row>
    <row r="60" spans="1:14" ht="22.5" customHeight="1" x14ac:dyDescent="0.25">
      <c r="A60" s="240">
        <v>55</v>
      </c>
      <c r="B60" s="110" t="s">
        <v>222</v>
      </c>
      <c r="C60" s="136" t="s">
        <v>15</v>
      </c>
      <c r="D60" s="136">
        <v>2</v>
      </c>
      <c r="E60" s="144"/>
      <c r="F60" s="144"/>
      <c r="G60" s="144"/>
      <c r="H60" s="144"/>
      <c r="I60" s="144"/>
      <c r="J60" s="111"/>
      <c r="K60" s="111"/>
      <c r="L60" s="111"/>
      <c r="M60" s="111"/>
      <c r="N60" s="247"/>
    </row>
    <row r="61" spans="1:14" ht="23.25" customHeight="1" x14ac:dyDescent="0.25">
      <c r="A61" s="240">
        <v>56</v>
      </c>
      <c r="B61" s="110" t="s">
        <v>223</v>
      </c>
      <c r="C61" s="136" t="s">
        <v>15</v>
      </c>
      <c r="D61" s="136">
        <v>2</v>
      </c>
      <c r="E61" s="144"/>
      <c r="F61" s="144"/>
      <c r="G61" s="144"/>
      <c r="H61" s="144"/>
      <c r="I61" s="144"/>
      <c r="J61" s="111"/>
      <c r="K61" s="111"/>
      <c r="L61" s="111"/>
      <c r="M61" s="111"/>
      <c r="N61" s="247"/>
    </row>
    <row r="62" spans="1:14" ht="51" x14ac:dyDescent="0.25">
      <c r="A62" s="240">
        <v>57</v>
      </c>
      <c r="B62" s="110" t="s">
        <v>805</v>
      </c>
      <c r="C62" s="136" t="s">
        <v>15</v>
      </c>
      <c r="D62" s="136">
        <v>3</v>
      </c>
      <c r="E62" s="144"/>
      <c r="F62" s="144"/>
      <c r="G62" s="144"/>
      <c r="H62" s="144"/>
      <c r="I62" s="144"/>
      <c r="J62" s="111"/>
      <c r="K62" s="111"/>
      <c r="L62" s="111"/>
      <c r="M62" s="111"/>
      <c r="N62" s="247"/>
    </row>
    <row r="63" spans="1:14" ht="25.5" x14ac:dyDescent="0.25">
      <c r="A63" s="240">
        <v>58</v>
      </c>
      <c r="B63" s="110" t="s">
        <v>228</v>
      </c>
      <c r="C63" s="136" t="s">
        <v>15</v>
      </c>
      <c r="D63" s="136">
        <v>5</v>
      </c>
      <c r="E63" s="144"/>
      <c r="F63" s="144"/>
      <c r="G63" s="144"/>
      <c r="H63" s="144"/>
      <c r="I63" s="144"/>
      <c r="J63" s="111"/>
      <c r="K63" s="111"/>
      <c r="L63" s="111"/>
      <c r="M63" s="111"/>
      <c r="N63" s="247"/>
    </row>
    <row r="64" spans="1:14" ht="25.5" x14ac:dyDescent="0.25">
      <c r="A64" s="240">
        <v>59</v>
      </c>
      <c r="B64" s="110" t="s">
        <v>227</v>
      </c>
      <c r="C64" s="136" t="s">
        <v>15</v>
      </c>
      <c r="D64" s="136">
        <v>3</v>
      </c>
      <c r="E64" s="144"/>
      <c r="F64" s="144"/>
      <c r="G64" s="144"/>
      <c r="H64" s="144"/>
      <c r="I64" s="144"/>
      <c r="J64" s="111"/>
      <c r="K64" s="111"/>
      <c r="L64" s="111"/>
      <c r="M64" s="111"/>
      <c r="N64" s="247"/>
    </row>
    <row r="65" spans="1:14" ht="38.25" x14ac:dyDescent="0.25">
      <c r="A65" s="240">
        <v>60</v>
      </c>
      <c r="B65" s="110" t="s">
        <v>226</v>
      </c>
      <c r="C65" s="136" t="s">
        <v>15</v>
      </c>
      <c r="D65" s="136">
        <v>3</v>
      </c>
      <c r="E65" s="144"/>
      <c r="F65" s="144"/>
      <c r="G65" s="144"/>
      <c r="H65" s="144"/>
      <c r="I65" s="144"/>
      <c r="J65" s="111"/>
      <c r="K65" s="111"/>
      <c r="L65" s="111"/>
      <c r="M65" s="111"/>
      <c r="N65" s="247"/>
    </row>
    <row r="66" spans="1:14" ht="25.5" x14ac:dyDescent="0.25">
      <c r="A66" s="240">
        <v>61</v>
      </c>
      <c r="B66" s="110" t="s">
        <v>225</v>
      </c>
      <c r="C66" s="136" t="s">
        <v>15</v>
      </c>
      <c r="D66" s="136">
        <v>10</v>
      </c>
      <c r="E66" s="144"/>
      <c r="F66" s="144"/>
      <c r="G66" s="144"/>
      <c r="H66" s="144"/>
      <c r="I66" s="144"/>
      <c r="J66" s="111"/>
      <c r="K66" s="111"/>
      <c r="L66" s="111"/>
      <c r="M66" s="111"/>
      <c r="N66" s="247"/>
    </row>
    <row r="67" spans="1:14" ht="31.5" customHeight="1" x14ac:dyDescent="0.25">
      <c r="A67" s="240">
        <v>62</v>
      </c>
      <c r="B67" s="110" t="s">
        <v>874</v>
      </c>
      <c r="C67" s="136" t="s">
        <v>15</v>
      </c>
      <c r="D67" s="136">
        <v>8</v>
      </c>
      <c r="E67" s="144"/>
      <c r="F67" s="144"/>
      <c r="G67" s="144"/>
      <c r="H67" s="144"/>
      <c r="I67" s="144"/>
      <c r="J67" s="111"/>
      <c r="K67" s="111"/>
      <c r="L67" s="111"/>
      <c r="M67" s="111"/>
      <c r="N67" s="247"/>
    </row>
    <row r="68" spans="1:14" ht="33" customHeight="1" x14ac:dyDescent="0.25">
      <c r="A68" s="240">
        <v>63</v>
      </c>
      <c r="B68" s="110" t="s">
        <v>870</v>
      </c>
      <c r="C68" s="136" t="s">
        <v>15</v>
      </c>
      <c r="D68" s="136">
        <v>10</v>
      </c>
      <c r="E68" s="144"/>
      <c r="F68" s="144"/>
      <c r="G68" s="144"/>
      <c r="H68" s="144"/>
      <c r="I68" s="144"/>
      <c r="J68" s="111"/>
      <c r="K68" s="111"/>
      <c r="L68" s="111"/>
      <c r="M68" s="111"/>
      <c r="N68" s="247"/>
    </row>
    <row r="69" spans="1:14" ht="32.25" customHeight="1" x14ac:dyDescent="0.25">
      <c r="A69" s="240">
        <v>64</v>
      </c>
      <c r="B69" s="110" t="s">
        <v>871</v>
      </c>
      <c r="C69" s="136" t="s">
        <v>15</v>
      </c>
      <c r="D69" s="136">
        <v>20</v>
      </c>
      <c r="E69" s="144"/>
      <c r="F69" s="144"/>
      <c r="G69" s="144"/>
      <c r="H69" s="144"/>
      <c r="I69" s="144"/>
      <c r="J69" s="111"/>
      <c r="K69" s="111"/>
      <c r="L69" s="111"/>
      <c r="M69" s="111"/>
      <c r="N69" s="247"/>
    </row>
    <row r="70" spans="1:14" ht="35.25" customHeight="1" x14ac:dyDescent="0.25">
      <c r="A70" s="240">
        <v>65</v>
      </c>
      <c r="B70" s="110" t="s">
        <v>720</v>
      </c>
      <c r="C70" s="136" t="s">
        <v>15</v>
      </c>
      <c r="D70" s="136">
        <v>50</v>
      </c>
      <c r="E70" s="144"/>
      <c r="F70" s="144"/>
      <c r="G70" s="144"/>
      <c r="H70" s="144"/>
      <c r="I70" s="144"/>
      <c r="J70" s="111"/>
      <c r="K70" s="111"/>
      <c r="L70" s="111"/>
      <c r="M70" s="111"/>
      <c r="N70" s="247"/>
    </row>
    <row r="71" spans="1:14" ht="25.5" x14ac:dyDescent="0.25">
      <c r="A71" s="240">
        <v>66</v>
      </c>
      <c r="B71" s="112" t="s">
        <v>500</v>
      </c>
      <c r="C71" s="136" t="s">
        <v>15</v>
      </c>
      <c r="D71" s="136">
        <v>30</v>
      </c>
      <c r="E71" s="144"/>
      <c r="F71" s="144"/>
      <c r="G71" s="144"/>
      <c r="H71" s="144"/>
      <c r="I71" s="144"/>
      <c r="J71" s="111"/>
      <c r="K71" s="111"/>
      <c r="L71" s="111"/>
      <c r="M71" s="111"/>
      <c r="N71" s="247"/>
    </row>
    <row r="72" spans="1:14" ht="25.5" x14ac:dyDescent="0.25">
      <c r="A72" s="240">
        <v>67</v>
      </c>
      <c r="B72" s="112" t="s">
        <v>501</v>
      </c>
      <c r="C72" s="136" t="s">
        <v>15</v>
      </c>
      <c r="D72" s="136">
        <v>15</v>
      </c>
      <c r="E72" s="144"/>
      <c r="F72" s="144"/>
      <c r="G72" s="144"/>
      <c r="H72" s="144"/>
      <c r="I72" s="144"/>
      <c r="J72" s="111"/>
      <c r="K72" s="111"/>
      <c r="L72" s="111"/>
      <c r="M72" s="111"/>
      <c r="N72" s="247"/>
    </row>
    <row r="73" spans="1:14" ht="63.75" x14ac:dyDescent="0.25">
      <c r="A73" s="240">
        <v>68</v>
      </c>
      <c r="B73" s="220" t="s">
        <v>497</v>
      </c>
      <c r="C73" s="136" t="s">
        <v>15</v>
      </c>
      <c r="D73" s="136">
        <v>3</v>
      </c>
      <c r="E73" s="144"/>
      <c r="F73" s="144"/>
      <c r="G73" s="144"/>
      <c r="H73" s="144"/>
      <c r="I73" s="144"/>
      <c r="J73" s="111"/>
      <c r="K73" s="111"/>
      <c r="L73" s="111"/>
      <c r="M73" s="111"/>
      <c r="N73" s="247"/>
    </row>
    <row r="74" spans="1:14" ht="63.75" x14ac:dyDescent="0.25">
      <c r="A74" s="240">
        <v>69</v>
      </c>
      <c r="B74" s="220" t="s">
        <v>498</v>
      </c>
      <c r="C74" s="136" t="s">
        <v>15</v>
      </c>
      <c r="D74" s="136">
        <v>2</v>
      </c>
      <c r="E74" s="144"/>
      <c r="F74" s="144"/>
      <c r="G74" s="144"/>
      <c r="H74" s="144"/>
      <c r="I74" s="144"/>
      <c r="J74" s="111"/>
      <c r="K74" s="111"/>
      <c r="L74" s="111"/>
      <c r="M74" s="111"/>
      <c r="N74" s="247"/>
    </row>
    <row r="75" spans="1:14" x14ac:dyDescent="0.25">
      <c r="A75" s="240">
        <v>70</v>
      </c>
      <c r="B75" s="112" t="s">
        <v>499</v>
      </c>
      <c r="C75" s="136" t="s">
        <v>15</v>
      </c>
      <c r="D75" s="136">
        <v>5</v>
      </c>
      <c r="E75" s="144"/>
      <c r="F75" s="144"/>
      <c r="G75" s="144"/>
      <c r="H75" s="144"/>
      <c r="I75" s="144"/>
      <c r="J75" s="111"/>
      <c r="K75" s="111"/>
      <c r="L75" s="111"/>
      <c r="M75" s="111"/>
      <c r="N75" s="247"/>
    </row>
    <row r="76" spans="1:14" x14ac:dyDescent="0.25">
      <c r="A76" s="240">
        <v>71</v>
      </c>
      <c r="B76" s="112" t="s">
        <v>502</v>
      </c>
      <c r="C76" s="136" t="s">
        <v>15</v>
      </c>
      <c r="D76" s="136">
        <v>5</v>
      </c>
      <c r="E76" s="144"/>
      <c r="F76" s="144"/>
      <c r="G76" s="144"/>
      <c r="H76" s="144"/>
      <c r="I76" s="144"/>
      <c r="J76" s="111"/>
      <c r="K76" s="111"/>
      <c r="L76" s="111"/>
      <c r="M76" s="111"/>
      <c r="N76" s="247"/>
    </row>
    <row r="77" spans="1:14" ht="38.25" x14ac:dyDescent="0.25">
      <c r="A77" s="240">
        <v>72</v>
      </c>
      <c r="B77" s="112" t="s">
        <v>503</v>
      </c>
      <c r="C77" s="136" t="s">
        <v>15</v>
      </c>
      <c r="D77" s="136">
        <v>5</v>
      </c>
      <c r="E77" s="144"/>
      <c r="F77" s="144"/>
      <c r="G77" s="144"/>
      <c r="H77" s="144"/>
      <c r="I77" s="144"/>
      <c r="J77" s="111"/>
      <c r="K77" s="111"/>
      <c r="L77" s="111"/>
      <c r="M77" s="111"/>
      <c r="N77" s="247"/>
    </row>
    <row r="78" spans="1:14" ht="38.25" x14ac:dyDescent="0.25">
      <c r="A78" s="240">
        <v>73</v>
      </c>
      <c r="B78" s="115" t="s">
        <v>504</v>
      </c>
      <c r="C78" s="136" t="s">
        <v>15</v>
      </c>
      <c r="D78" s="136">
        <v>5</v>
      </c>
      <c r="E78" s="144"/>
      <c r="F78" s="144"/>
      <c r="G78" s="144"/>
      <c r="H78" s="144"/>
      <c r="I78" s="144"/>
      <c r="J78" s="111"/>
      <c r="K78" s="111"/>
      <c r="L78" s="111"/>
      <c r="M78" s="111"/>
      <c r="N78" s="247"/>
    </row>
    <row r="79" spans="1:14" ht="33" customHeight="1" x14ac:dyDescent="0.25">
      <c r="A79" s="240">
        <v>74</v>
      </c>
      <c r="B79" s="115" t="s">
        <v>505</v>
      </c>
      <c r="C79" s="136" t="s">
        <v>15</v>
      </c>
      <c r="D79" s="136">
        <v>5</v>
      </c>
      <c r="E79" s="144"/>
      <c r="F79" s="144"/>
      <c r="G79" s="144"/>
      <c r="H79" s="144"/>
      <c r="I79" s="144"/>
      <c r="J79" s="111"/>
      <c r="K79" s="111"/>
      <c r="L79" s="111"/>
      <c r="M79" s="111"/>
      <c r="N79" s="247"/>
    </row>
    <row r="80" spans="1:14" ht="25.5" x14ac:dyDescent="0.25">
      <c r="A80" s="240">
        <v>75</v>
      </c>
      <c r="B80" s="220" t="s">
        <v>506</v>
      </c>
      <c r="C80" s="136" t="s">
        <v>15</v>
      </c>
      <c r="D80" s="136">
        <v>5</v>
      </c>
      <c r="E80" s="144"/>
      <c r="F80" s="144"/>
      <c r="G80" s="144"/>
      <c r="H80" s="144"/>
      <c r="I80" s="144"/>
      <c r="J80" s="111"/>
      <c r="K80" s="111"/>
      <c r="L80" s="111"/>
      <c r="M80" s="111"/>
      <c r="N80" s="247"/>
    </row>
    <row r="81" spans="1:14" ht="25.5" x14ac:dyDescent="0.25">
      <c r="A81" s="240">
        <v>76</v>
      </c>
      <c r="B81" s="112" t="s">
        <v>507</v>
      </c>
      <c r="C81" s="136" t="s">
        <v>14</v>
      </c>
      <c r="D81" s="136">
        <v>30</v>
      </c>
      <c r="E81" s="144"/>
      <c r="F81" s="144"/>
      <c r="G81" s="144"/>
      <c r="H81" s="144"/>
      <c r="I81" s="144"/>
      <c r="J81" s="111"/>
      <c r="K81" s="111"/>
      <c r="L81" s="111"/>
      <c r="M81" s="111"/>
      <c r="N81" s="247"/>
    </row>
    <row r="82" spans="1:14" ht="25.5" x14ac:dyDescent="0.25">
      <c r="A82" s="240">
        <v>77</v>
      </c>
      <c r="B82" s="112" t="s">
        <v>513</v>
      </c>
      <c r="C82" s="136" t="s">
        <v>15</v>
      </c>
      <c r="D82" s="136">
        <v>20</v>
      </c>
      <c r="E82" s="144"/>
      <c r="F82" s="144"/>
      <c r="G82" s="144"/>
      <c r="H82" s="144"/>
      <c r="I82" s="144"/>
      <c r="J82" s="111"/>
      <c r="K82" s="111"/>
      <c r="L82" s="111"/>
      <c r="M82" s="111"/>
      <c r="N82" s="247"/>
    </row>
    <row r="83" spans="1:14" ht="25.5" x14ac:dyDescent="0.25">
      <c r="A83" s="240">
        <v>78</v>
      </c>
      <c r="B83" s="112" t="s">
        <v>514</v>
      </c>
      <c r="C83" s="136" t="s">
        <v>14</v>
      </c>
      <c r="D83" s="136">
        <v>3</v>
      </c>
      <c r="E83" s="144"/>
      <c r="F83" s="144"/>
      <c r="G83" s="144"/>
      <c r="H83" s="144"/>
      <c r="I83" s="144"/>
      <c r="J83" s="111"/>
      <c r="K83" s="111"/>
      <c r="L83" s="111"/>
      <c r="M83" s="111"/>
      <c r="N83" s="247"/>
    </row>
    <row r="84" spans="1:14" ht="25.5" x14ac:dyDescent="0.25">
      <c r="A84" s="240">
        <v>79</v>
      </c>
      <c r="B84" s="112" t="s">
        <v>516</v>
      </c>
      <c r="C84" s="136" t="s">
        <v>15</v>
      </c>
      <c r="D84" s="136">
        <v>300</v>
      </c>
      <c r="E84" s="144"/>
      <c r="F84" s="144"/>
      <c r="G84" s="144"/>
      <c r="H84" s="144"/>
      <c r="I84" s="144"/>
      <c r="J84" s="111"/>
      <c r="K84" s="111"/>
      <c r="L84" s="111"/>
      <c r="M84" s="111"/>
      <c r="N84" s="247"/>
    </row>
    <row r="85" spans="1:14" ht="25.5" x14ac:dyDescent="0.25">
      <c r="A85" s="240">
        <v>80</v>
      </c>
      <c r="B85" s="112" t="s">
        <v>517</v>
      </c>
      <c r="C85" s="136" t="s">
        <v>15</v>
      </c>
      <c r="D85" s="136">
        <v>3</v>
      </c>
      <c r="E85" s="144"/>
      <c r="F85" s="144"/>
      <c r="G85" s="144"/>
      <c r="H85" s="144"/>
      <c r="I85" s="144"/>
      <c r="J85" s="111"/>
      <c r="K85" s="111"/>
      <c r="L85" s="111"/>
      <c r="M85" s="111"/>
      <c r="N85" s="247"/>
    </row>
    <row r="86" spans="1:14" ht="38.25" x14ac:dyDescent="0.25">
      <c r="A86" s="240">
        <v>81</v>
      </c>
      <c r="B86" s="112" t="s">
        <v>518</v>
      </c>
      <c r="C86" s="136" t="s">
        <v>15</v>
      </c>
      <c r="D86" s="136">
        <v>3</v>
      </c>
      <c r="E86" s="144"/>
      <c r="F86" s="144"/>
      <c r="G86" s="144"/>
      <c r="H86" s="144"/>
      <c r="I86" s="144"/>
      <c r="J86" s="111"/>
      <c r="K86" s="111"/>
      <c r="L86" s="111"/>
      <c r="M86" s="111"/>
      <c r="N86" s="247"/>
    </row>
    <row r="87" spans="1:14" ht="38.25" x14ac:dyDescent="0.25">
      <c r="A87" s="240">
        <v>82</v>
      </c>
      <c r="B87" s="112" t="s">
        <v>519</v>
      </c>
      <c r="C87" s="136" t="s">
        <v>15</v>
      </c>
      <c r="D87" s="136">
        <v>3</v>
      </c>
      <c r="E87" s="144"/>
      <c r="F87" s="144"/>
      <c r="G87" s="144"/>
      <c r="H87" s="144"/>
      <c r="I87" s="144"/>
      <c r="J87" s="111"/>
      <c r="K87" s="111"/>
      <c r="L87" s="111"/>
      <c r="M87" s="111"/>
      <c r="N87" s="247"/>
    </row>
    <row r="88" spans="1:14" ht="38.25" x14ac:dyDescent="0.25">
      <c r="A88" s="240">
        <v>83</v>
      </c>
      <c r="B88" s="115" t="s">
        <v>522</v>
      </c>
      <c r="C88" s="136" t="s">
        <v>15</v>
      </c>
      <c r="D88" s="136">
        <v>40</v>
      </c>
      <c r="E88" s="144"/>
      <c r="F88" s="144"/>
      <c r="G88" s="144"/>
      <c r="H88" s="144"/>
      <c r="I88" s="144"/>
      <c r="J88" s="111"/>
      <c r="K88" s="111"/>
      <c r="L88" s="111"/>
      <c r="M88" s="111"/>
      <c r="N88" s="247"/>
    </row>
    <row r="89" spans="1:14" ht="25.5" x14ac:dyDescent="0.25">
      <c r="A89" s="240">
        <v>84</v>
      </c>
      <c r="B89" s="115" t="s">
        <v>523</v>
      </c>
      <c r="C89" s="136" t="s">
        <v>15</v>
      </c>
      <c r="D89" s="136">
        <v>250</v>
      </c>
      <c r="E89" s="144"/>
      <c r="F89" s="144"/>
      <c r="G89" s="144"/>
      <c r="H89" s="144"/>
      <c r="I89" s="144"/>
      <c r="J89" s="111"/>
      <c r="K89" s="111"/>
      <c r="L89" s="111"/>
      <c r="M89" s="111"/>
      <c r="N89" s="247"/>
    </row>
    <row r="90" spans="1:14" ht="25.5" x14ac:dyDescent="0.25">
      <c r="A90" s="240">
        <v>85</v>
      </c>
      <c r="B90" s="220" t="s">
        <v>524</v>
      </c>
      <c r="C90" s="136" t="s">
        <v>15</v>
      </c>
      <c r="D90" s="136">
        <v>20</v>
      </c>
      <c r="E90" s="144"/>
      <c r="F90" s="144"/>
      <c r="G90" s="144"/>
      <c r="H90" s="144"/>
      <c r="I90" s="144"/>
      <c r="J90" s="111"/>
      <c r="K90" s="111"/>
      <c r="L90" s="111"/>
      <c r="M90" s="111"/>
      <c r="N90" s="247"/>
    </row>
    <row r="91" spans="1:14" ht="25.5" x14ac:dyDescent="0.25">
      <c r="A91" s="240">
        <v>86</v>
      </c>
      <c r="B91" s="112" t="s">
        <v>526</v>
      </c>
      <c r="C91" s="136" t="s">
        <v>15</v>
      </c>
      <c r="D91" s="136">
        <v>30</v>
      </c>
      <c r="E91" s="144"/>
      <c r="F91" s="144"/>
      <c r="G91" s="144"/>
      <c r="H91" s="144"/>
      <c r="I91" s="144"/>
      <c r="J91" s="111"/>
      <c r="K91" s="111"/>
      <c r="L91" s="111"/>
      <c r="M91" s="111"/>
      <c r="N91" s="247"/>
    </row>
    <row r="92" spans="1:14" ht="25.5" x14ac:dyDescent="0.25">
      <c r="A92" s="240">
        <v>87</v>
      </c>
      <c r="B92" s="112" t="s">
        <v>525</v>
      </c>
      <c r="C92" s="136" t="s">
        <v>15</v>
      </c>
      <c r="D92" s="136">
        <v>3</v>
      </c>
      <c r="E92" s="144"/>
      <c r="F92" s="144"/>
      <c r="G92" s="144"/>
      <c r="H92" s="144"/>
      <c r="I92" s="144"/>
      <c r="J92" s="111"/>
      <c r="K92" s="111"/>
      <c r="L92" s="111"/>
      <c r="M92" s="111"/>
      <c r="N92" s="247"/>
    </row>
    <row r="93" spans="1:14" ht="25.5" x14ac:dyDescent="0.25">
      <c r="A93" s="240">
        <v>88</v>
      </c>
      <c r="B93" s="112" t="s">
        <v>110</v>
      </c>
      <c r="C93" s="136" t="s">
        <v>15</v>
      </c>
      <c r="D93" s="136">
        <v>3</v>
      </c>
      <c r="E93" s="144"/>
      <c r="F93" s="144"/>
      <c r="G93" s="144"/>
      <c r="H93" s="144"/>
      <c r="I93" s="144"/>
      <c r="J93" s="111"/>
      <c r="K93" s="111"/>
      <c r="L93" s="111"/>
      <c r="M93" s="111"/>
      <c r="N93" s="247"/>
    </row>
    <row r="94" spans="1:14" ht="25.5" x14ac:dyDescent="0.25">
      <c r="A94" s="240">
        <v>89</v>
      </c>
      <c r="B94" s="112" t="s">
        <v>531</v>
      </c>
      <c r="C94" s="136" t="s">
        <v>14</v>
      </c>
      <c r="D94" s="136">
        <v>25</v>
      </c>
      <c r="E94" s="144"/>
      <c r="F94" s="144"/>
      <c r="G94" s="144"/>
      <c r="H94" s="144"/>
      <c r="I94" s="144"/>
      <c r="J94" s="111"/>
      <c r="K94" s="111"/>
      <c r="L94" s="111"/>
      <c r="M94" s="111"/>
      <c r="N94" s="247"/>
    </row>
    <row r="95" spans="1:14" ht="51" x14ac:dyDescent="0.25">
      <c r="A95" s="240">
        <v>90</v>
      </c>
      <c r="B95" s="112" t="s">
        <v>532</v>
      </c>
      <c r="C95" s="136" t="s">
        <v>15</v>
      </c>
      <c r="D95" s="136">
        <v>60</v>
      </c>
      <c r="E95" s="144"/>
      <c r="F95" s="144"/>
      <c r="G95" s="144"/>
      <c r="H95" s="144"/>
      <c r="I95" s="144"/>
      <c r="J95" s="111"/>
      <c r="K95" s="111"/>
      <c r="L95" s="111"/>
      <c r="M95" s="111"/>
      <c r="N95" s="247"/>
    </row>
    <row r="96" spans="1:14" ht="25.5" x14ac:dyDescent="0.25">
      <c r="A96" s="240">
        <v>91</v>
      </c>
      <c r="B96" s="112" t="s">
        <v>533</v>
      </c>
      <c r="C96" s="136" t="s">
        <v>15</v>
      </c>
      <c r="D96" s="136">
        <v>2</v>
      </c>
      <c r="E96" s="144"/>
      <c r="F96" s="144"/>
      <c r="G96" s="144"/>
      <c r="H96" s="144"/>
      <c r="I96" s="144"/>
      <c r="J96" s="111"/>
      <c r="K96" s="111"/>
      <c r="L96" s="111"/>
      <c r="M96" s="111"/>
      <c r="N96" s="247"/>
    </row>
    <row r="97" spans="1:14" ht="25.5" x14ac:dyDescent="0.25">
      <c r="A97" s="240">
        <v>92</v>
      </c>
      <c r="B97" s="112" t="s">
        <v>534</v>
      </c>
      <c r="C97" s="136" t="s">
        <v>15</v>
      </c>
      <c r="D97" s="136">
        <v>2</v>
      </c>
      <c r="E97" s="144"/>
      <c r="F97" s="144"/>
      <c r="G97" s="144"/>
      <c r="H97" s="144"/>
      <c r="I97" s="144"/>
      <c r="J97" s="111"/>
      <c r="K97" s="111"/>
      <c r="L97" s="111"/>
      <c r="M97" s="111"/>
      <c r="N97" s="247"/>
    </row>
    <row r="98" spans="1:14" ht="25.5" x14ac:dyDescent="0.25">
      <c r="A98" s="240">
        <v>93</v>
      </c>
      <c r="B98" s="112" t="s">
        <v>535</v>
      </c>
      <c r="C98" s="136" t="s">
        <v>15</v>
      </c>
      <c r="D98" s="136">
        <v>2</v>
      </c>
      <c r="E98" s="144"/>
      <c r="F98" s="144"/>
      <c r="G98" s="144"/>
      <c r="H98" s="144"/>
      <c r="I98" s="144"/>
      <c r="J98" s="111"/>
      <c r="K98" s="111"/>
      <c r="L98" s="111"/>
      <c r="M98" s="111"/>
      <c r="N98" s="247"/>
    </row>
    <row r="99" spans="1:14" x14ac:dyDescent="0.25">
      <c r="A99" s="240">
        <v>94</v>
      </c>
      <c r="B99" s="112" t="s">
        <v>30</v>
      </c>
      <c r="C99" s="136" t="s">
        <v>15</v>
      </c>
      <c r="D99" s="136">
        <v>20</v>
      </c>
      <c r="E99" s="144"/>
      <c r="F99" s="144"/>
      <c r="G99" s="144"/>
      <c r="H99" s="144"/>
      <c r="I99" s="144"/>
      <c r="J99" s="111"/>
      <c r="K99" s="111"/>
      <c r="L99" s="111"/>
      <c r="M99" s="111"/>
      <c r="N99" s="247"/>
    </row>
    <row r="100" spans="1:14" ht="25.5" x14ac:dyDescent="0.25">
      <c r="A100" s="240">
        <v>95</v>
      </c>
      <c r="B100" s="112" t="s">
        <v>536</v>
      </c>
      <c r="C100" s="136" t="s">
        <v>15</v>
      </c>
      <c r="D100" s="136">
        <v>20</v>
      </c>
      <c r="E100" s="144"/>
      <c r="F100" s="144"/>
      <c r="G100" s="144"/>
      <c r="H100" s="144"/>
      <c r="I100" s="144"/>
      <c r="J100" s="111"/>
      <c r="K100" s="111"/>
      <c r="L100" s="111"/>
      <c r="M100" s="111"/>
      <c r="N100" s="247"/>
    </row>
    <row r="101" spans="1:14" ht="25.5" x14ac:dyDescent="0.25">
      <c r="A101" s="240">
        <v>96</v>
      </c>
      <c r="B101" s="112" t="s">
        <v>537</v>
      </c>
      <c r="C101" s="136" t="s">
        <v>15</v>
      </c>
      <c r="D101" s="136">
        <v>50</v>
      </c>
      <c r="E101" s="144"/>
      <c r="F101" s="144"/>
      <c r="G101" s="144"/>
      <c r="H101" s="144"/>
      <c r="I101" s="144"/>
      <c r="J101" s="111"/>
      <c r="K101" s="111"/>
      <c r="L101" s="111"/>
      <c r="M101" s="111"/>
      <c r="N101" s="247"/>
    </row>
    <row r="102" spans="1:14" ht="25.5" x14ac:dyDescent="0.25">
      <c r="A102" s="240">
        <v>97</v>
      </c>
      <c r="B102" s="112" t="s">
        <v>538</v>
      </c>
      <c r="C102" s="136" t="s">
        <v>15</v>
      </c>
      <c r="D102" s="136">
        <v>20</v>
      </c>
      <c r="E102" s="144"/>
      <c r="F102" s="144"/>
      <c r="G102" s="144"/>
      <c r="H102" s="144"/>
      <c r="I102" s="144"/>
      <c r="J102" s="111"/>
      <c r="K102" s="111"/>
      <c r="L102" s="111"/>
      <c r="M102" s="111"/>
      <c r="N102" s="247"/>
    </row>
    <row r="103" spans="1:14" x14ac:dyDescent="0.25">
      <c r="A103" s="240">
        <v>98</v>
      </c>
      <c r="B103" s="115" t="s">
        <v>539</v>
      </c>
      <c r="C103" s="136" t="s">
        <v>15</v>
      </c>
      <c r="D103" s="136">
        <v>10</v>
      </c>
      <c r="E103" s="144"/>
      <c r="F103" s="144"/>
      <c r="G103" s="144"/>
      <c r="H103" s="144"/>
      <c r="I103" s="144"/>
      <c r="J103" s="111"/>
      <c r="K103" s="111"/>
      <c r="L103" s="111"/>
      <c r="M103" s="111"/>
      <c r="N103" s="247"/>
    </row>
    <row r="104" spans="1:14" x14ac:dyDescent="0.25">
      <c r="A104" s="240">
        <v>99</v>
      </c>
      <c r="B104" s="115" t="s">
        <v>540</v>
      </c>
      <c r="C104" s="136" t="s">
        <v>15</v>
      </c>
      <c r="D104" s="136">
        <v>10</v>
      </c>
      <c r="E104" s="144"/>
      <c r="F104" s="144"/>
      <c r="G104" s="144"/>
      <c r="H104" s="144"/>
      <c r="I104" s="144"/>
      <c r="J104" s="111"/>
      <c r="K104" s="111"/>
      <c r="L104" s="111"/>
      <c r="M104" s="111"/>
      <c r="N104" s="247"/>
    </row>
    <row r="105" spans="1:14" x14ac:dyDescent="0.25">
      <c r="A105" s="240">
        <v>100</v>
      </c>
      <c r="B105" s="115" t="s">
        <v>541</v>
      </c>
      <c r="C105" s="136" t="s">
        <v>15</v>
      </c>
      <c r="D105" s="136">
        <v>10</v>
      </c>
      <c r="E105" s="144"/>
      <c r="F105" s="144"/>
      <c r="G105" s="144"/>
      <c r="H105" s="144"/>
      <c r="I105" s="144"/>
      <c r="J105" s="111"/>
      <c r="K105" s="111"/>
      <c r="L105" s="111"/>
      <c r="M105" s="111"/>
      <c r="N105" s="247"/>
    </row>
    <row r="106" spans="1:14" ht="33.75" customHeight="1" x14ac:dyDescent="0.25">
      <c r="A106" s="240">
        <v>101</v>
      </c>
      <c r="B106" s="115" t="s">
        <v>542</v>
      </c>
      <c r="C106" s="136" t="s">
        <v>15</v>
      </c>
      <c r="D106" s="136">
        <v>3</v>
      </c>
      <c r="E106" s="144"/>
      <c r="F106" s="144"/>
      <c r="G106" s="144"/>
      <c r="H106" s="144"/>
      <c r="I106" s="144"/>
      <c r="J106" s="111"/>
      <c r="K106" s="111"/>
      <c r="L106" s="111"/>
      <c r="M106" s="111"/>
      <c r="N106" s="247"/>
    </row>
    <row r="107" spans="1:14" ht="38.25" x14ac:dyDescent="0.25">
      <c r="A107" s="240">
        <v>102</v>
      </c>
      <c r="B107" s="115" t="s">
        <v>543</v>
      </c>
      <c r="C107" s="136" t="s">
        <v>15</v>
      </c>
      <c r="D107" s="136">
        <v>10</v>
      </c>
      <c r="E107" s="144"/>
      <c r="F107" s="144"/>
      <c r="G107" s="144"/>
      <c r="H107" s="144"/>
      <c r="I107" s="144"/>
      <c r="J107" s="111"/>
      <c r="K107" s="111"/>
      <c r="L107" s="111"/>
      <c r="M107" s="111"/>
      <c r="N107" s="247"/>
    </row>
    <row r="108" spans="1:14" ht="38.25" x14ac:dyDescent="0.25">
      <c r="A108" s="240">
        <v>103</v>
      </c>
      <c r="B108" s="115" t="s">
        <v>544</v>
      </c>
      <c r="C108" s="136" t="s">
        <v>15</v>
      </c>
      <c r="D108" s="136">
        <v>5</v>
      </c>
      <c r="E108" s="144"/>
      <c r="F108" s="144"/>
      <c r="G108" s="144"/>
      <c r="H108" s="144"/>
      <c r="I108" s="144"/>
      <c r="J108" s="111"/>
      <c r="K108" s="111"/>
      <c r="L108" s="111"/>
      <c r="M108" s="111"/>
      <c r="N108" s="247"/>
    </row>
    <row r="109" spans="1:14" ht="25.5" x14ac:dyDescent="0.25">
      <c r="A109" s="240">
        <v>104</v>
      </c>
      <c r="B109" s="112" t="s">
        <v>627</v>
      </c>
      <c r="C109" s="136" t="s">
        <v>15</v>
      </c>
      <c r="D109" s="136">
        <v>70</v>
      </c>
      <c r="E109" s="144"/>
      <c r="F109" s="144"/>
      <c r="G109" s="144"/>
      <c r="H109" s="144"/>
      <c r="I109" s="144"/>
      <c r="J109" s="111"/>
      <c r="K109" s="111"/>
      <c r="L109" s="111"/>
      <c r="M109" s="111"/>
      <c r="N109" s="247"/>
    </row>
    <row r="110" spans="1:14" ht="25.5" x14ac:dyDescent="0.25">
      <c r="A110" s="240">
        <v>105</v>
      </c>
      <c r="B110" s="115" t="s">
        <v>545</v>
      </c>
      <c r="C110" s="136" t="s">
        <v>15</v>
      </c>
      <c r="D110" s="136">
        <v>2</v>
      </c>
      <c r="E110" s="144"/>
      <c r="F110" s="144"/>
      <c r="G110" s="144"/>
      <c r="H110" s="144"/>
      <c r="I110" s="144"/>
      <c r="J110" s="111"/>
      <c r="K110" s="111"/>
      <c r="L110" s="111"/>
      <c r="M110" s="111"/>
      <c r="N110" s="247"/>
    </row>
    <row r="111" spans="1:14" ht="25.5" x14ac:dyDescent="0.25">
      <c r="A111" s="240">
        <v>106</v>
      </c>
      <c r="B111" s="112" t="s">
        <v>546</v>
      </c>
      <c r="C111" s="136" t="s">
        <v>15</v>
      </c>
      <c r="D111" s="136">
        <v>3</v>
      </c>
      <c r="E111" s="144"/>
      <c r="F111" s="144"/>
      <c r="G111" s="144"/>
      <c r="H111" s="144"/>
      <c r="I111" s="144"/>
      <c r="J111" s="111"/>
      <c r="K111" s="111"/>
      <c r="L111" s="111"/>
      <c r="M111" s="111"/>
      <c r="N111" s="247"/>
    </row>
    <row r="112" spans="1:14" ht="25.5" x14ac:dyDescent="0.25">
      <c r="A112" s="240">
        <v>107</v>
      </c>
      <c r="B112" s="112" t="s">
        <v>547</v>
      </c>
      <c r="C112" s="136" t="s">
        <v>15</v>
      </c>
      <c r="D112" s="136">
        <v>3</v>
      </c>
      <c r="E112" s="144"/>
      <c r="F112" s="144"/>
      <c r="G112" s="144"/>
      <c r="H112" s="144"/>
      <c r="I112" s="144"/>
      <c r="J112" s="111"/>
      <c r="K112" s="111"/>
      <c r="L112" s="111"/>
      <c r="M112" s="111"/>
      <c r="N112" s="247"/>
    </row>
    <row r="113" spans="1:14" ht="46.5" customHeight="1" x14ac:dyDescent="0.25">
      <c r="A113" s="240">
        <v>108</v>
      </c>
      <c r="B113" s="115" t="s">
        <v>550</v>
      </c>
      <c r="C113" s="136" t="s">
        <v>15</v>
      </c>
      <c r="D113" s="136">
        <v>25</v>
      </c>
      <c r="E113" s="144"/>
      <c r="F113" s="144"/>
      <c r="G113" s="144"/>
      <c r="H113" s="144"/>
      <c r="I113" s="144"/>
      <c r="J113" s="111"/>
      <c r="K113" s="111"/>
      <c r="L113" s="111"/>
      <c r="M113" s="111"/>
      <c r="N113" s="247"/>
    </row>
    <row r="114" spans="1:14" ht="45.75" customHeight="1" x14ac:dyDescent="0.25">
      <c r="A114" s="240">
        <v>109</v>
      </c>
      <c r="B114" s="115" t="s">
        <v>551</v>
      </c>
      <c r="C114" s="136" t="s">
        <v>15</v>
      </c>
      <c r="D114" s="136">
        <v>80</v>
      </c>
      <c r="E114" s="144"/>
      <c r="F114" s="144"/>
      <c r="G114" s="144"/>
      <c r="H114" s="144"/>
      <c r="I114" s="144"/>
      <c r="J114" s="111"/>
      <c r="K114" s="111"/>
      <c r="L114" s="111"/>
      <c r="M114" s="111"/>
      <c r="N114" s="247"/>
    </row>
    <row r="115" spans="1:14" ht="45" customHeight="1" x14ac:dyDescent="0.25">
      <c r="A115" s="240">
        <v>110</v>
      </c>
      <c r="B115" s="115" t="s">
        <v>552</v>
      </c>
      <c r="C115" s="136" t="s">
        <v>15</v>
      </c>
      <c r="D115" s="136">
        <v>50</v>
      </c>
      <c r="E115" s="144"/>
      <c r="F115" s="144"/>
      <c r="G115" s="144"/>
      <c r="H115" s="144"/>
      <c r="I115" s="144"/>
      <c r="J115" s="111"/>
      <c r="K115" s="111"/>
      <c r="L115" s="111"/>
      <c r="M115" s="111"/>
      <c r="N115" s="247"/>
    </row>
    <row r="116" spans="1:14" ht="51" x14ac:dyDescent="0.25">
      <c r="A116" s="240">
        <v>111</v>
      </c>
      <c r="B116" s="115" t="s">
        <v>693</v>
      </c>
      <c r="C116" s="136" t="s">
        <v>15</v>
      </c>
      <c r="D116" s="136">
        <v>2</v>
      </c>
      <c r="E116" s="144"/>
      <c r="F116" s="144"/>
      <c r="G116" s="144"/>
      <c r="H116" s="144"/>
      <c r="I116" s="144"/>
      <c r="J116" s="111"/>
      <c r="K116" s="111"/>
      <c r="L116" s="111"/>
      <c r="M116" s="111"/>
      <c r="N116" s="247"/>
    </row>
    <row r="117" spans="1:14" ht="34.5" customHeight="1" x14ac:dyDescent="0.25">
      <c r="A117" s="240">
        <v>112</v>
      </c>
      <c r="B117" s="112" t="s">
        <v>556</v>
      </c>
      <c r="C117" s="136" t="s">
        <v>15</v>
      </c>
      <c r="D117" s="136">
        <v>80</v>
      </c>
      <c r="E117" s="144"/>
      <c r="F117" s="144"/>
      <c r="G117" s="144"/>
      <c r="H117" s="144"/>
      <c r="I117" s="144"/>
      <c r="J117" s="111"/>
      <c r="K117" s="111"/>
      <c r="L117" s="111"/>
      <c r="M117" s="111"/>
      <c r="N117" s="247"/>
    </row>
    <row r="118" spans="1:14" ht="32.25" customHeight="1" x14ac:dyDescent="0.25">
      <c r="A118" s="240">
        <v>113</v>
      </c>
      <c r="B118" s="112" t="s">
        <v>557</v>
      </c>
      <c r="C118" s="136" t="s">
        <v>15</v>
      </c>
      <c r="D118" s="136">
        <v>5</v>
      </c>
      <c r="E118" s="144"/>
      <c r="F118" s="144"/>
      <c r="G118" s="144"/>
      <c r="H118" s="144"/>
      <c r="I118" s="144"/>
      <c r="J118" s="111"/>
      <c r="K118" s="111"/>
      <c r="L118" s="111"/>
      <c r="M118" s="111"/>
      <c r="N118" s="247"/>
    </row>
    <row r="119" spans="1:14" ht="25.5" x14ac:dyDescent="0.25">
      <c r="A119" s="240">
        <v>114</v>
      </c>
      <c r="B119" s="112" t="s">
        <v>31</v>
      </c>
      <c r="C119" s="136" t="s">
        <v>15</v>
      </c>
      <c r="D119" s="136">
        <v>2</v>
      </c>
      <c r="E119" s="144"/>
      <c r="F119" s="144"/>
      <c r="G119" s="144"/>
      <c r="H119" s="144"/>
      <c r="I119" s="144"/>
      <c r="J119" s="111"/>
      <c r="K119" s="111"/>
      <c r="L119" s="111"/>
      <c r="M119" s="111"/>
      <c r="N119" s="247"/>
    </row>
    <row r="120" spans="1:14" ht="33.75" customHeight="1" x14ac:dyDescent="0.25">
      <c r="A120" s="240">
        <v>115</v>
      </c>
      <c r="B120" s="112" t="s">
        <v>628</v>
      </c>
      <c r="C120" s="136" t="s">
        <v>15</v>
      </c>
      <c r="D120" s="136">
        <v>70</v>
      </c>
      <c r="E120" s="144"/>
      <c r="F120" s="144"/>
      <c r="G120" s="144"/>
      <c r="H120" s="144"/>
      <c r="I120" s="144"/>
      <c r="J120" s="111"/>
      <c r="K120" s="111"/>
      <c r="L120" s="111"/>
      <c r="M120" s="111"/>
      <c r="N120" s="247"/>
    </row>
    <row r="121" spans="1:14" ht="51" x14ac:dyDescent="0.25">
      <c r="A121" s="240">
        <v>116</v>
      </c>
      <c r="B121" s="112" t="s">
        <v>631</v>
      </c>
      <c r="C121" s="136" t="s">
        <v>15</v>
      </c>
      <c r="D121" s="136">
        <v>150</v>
      </c>
      <c r="E121" s="144"/>
      <c r="F121" s="144"/>
      <c r="G121" s="144"/>
      <c r="H121" s="144"/>
      <c r="I121" s="144"/>
      <c r="J121" s="111"/>
      <c r="K121" s="111"/>
      <c r="L121" s="111"/>
      <c r="M121" s="111"/>
      <c r="N121" s="247"/>
    </row>
    <row r="122" spans="1:14" ht="38.25" x14ac:dyDescent="0.25">
      <c r="A122" s="240">
        <v>117</v>
      </c>
      <c r="B122" s="112" t="s">
        <v>691</v>
      </c>
      <c r="C122" s="136" t="s">
        <v>15</v>
      </c>
      <c r="D122" s="136">
        <v>3</v>
      </c>
      <c r="E122" s="144"/>
      <c r="F122" s="144"/>
      <c r="G122" s="144"/>
      <c r="H122" s="144"/>
      <c r="I122" s="144"/>
      <c r="J122" s="111"/>
      <c r="K122" s="111"/>
      <c r="L122" s="111"/>
      <c r="M122" s="111"/>
      <c r="N122" s="247"/>
    </row>
    <row r="123" spans="1:14" ht="38.25" x14ac:dyDescent="0.25">
      <c r="A123" s="240">
        <v>118</v>
      </c>
      <c r="B123" s="112" t="s">
        <v>555</v>
      </c>
      <c r="C123" s="136" t="s">
        <v>15</v>
      </c>
      <c r="D123" s="136">
        <v>10</v>
      </c>
      <c r="E123" s="144"/>
      <c r="F123" s="144"/>
      <c r="G123" s="144"/>
      <c r="H123" s="144"/>
      <c r="I123" s="144"/>
      <c r="J123" s="111"/>
      <c r="K123" s="111"/>
      <c r="L123" s="111"/>
      <c r="M123" s="111"/>
      <c r="N123" s="247"/>
    </row>
    <row r="124" spans="1:14" ht="51" x14ac:dyDescent="0.25">
      <c r="A124" s="240">
        <v>119</v>
      </c>
      <c r="B124" s="112" t="s">
        <v>577</v>
      </c>
      <c r="C124" s="136" t="s">
        <v>15</v>
      </c>
      <c r="D124" s="136">
        <v>30</v>
      </c>
      <c r="E124" s="144"/>
      <c r="F124" s="144"/>
      <c r="G124" s="144"/>
      <c r="H124" s="144"/>
      <c r="I124" s="144"/>
      <c r="J124" s="111"/>
      <c r="K124" s="111"/>
      <c r="L124" s="111"/>
      <c r="M124" s="111"/>
      <c r="N124" s="247"/>
    </row>
    <row r="125" spans="1:14" ht="38.25" x14ac:dyDescent="0.25">
      <c r="A125" s="240">
        <v>120</v>
      </c>
      <c r="B125" s="112" t="s">
        <v>630</v>
      </c>
      <c r="C125" s="136" t="s">
        <v>14</v>
      </c>
      <c r="D125" s="136">
        <v>10</v>
      </c>
      <c r="E125" s="144"/>
      <c r="F125" s="144"/>
      <c r="G125" s="144"/>
      <c r="H125" s="144"/>
      <c r="I125" s="144"/>
      <c r="J125" s="111"/>
      <c r="K125" s="111"/>
      <c r="L125" s="111"/>
      <c r="M125" s="111"/>
      <c r="N125" s="247"/>
    </row>
    <row r="126" spans="1:14" ht="38.25" x14ac:dyDescent="0.25">
      <c r="A126" s="240">
        <v>121</v>
      </c>
      <c r="B126" s="112" t="s">
        <v>629</v>
      </c>
      <c r="C126" s="136" t="s">
        <v>15</v>
      </c>
      <c r="D126" s="136">
        <v>5</v>
      </c>
      <c r="E126" s="144"/>
      <c r="F126" s="144"/>
      <c r="G126" s="144"/>
      <c r="H126" s="144"/>
      <c r="I126" s="144"/>
      <c r="J126" s="111"/>
      <c r="K126" s="111"/>
      <c r="L126" s="111"/>
      <c r="M126" s="111"/>
      <c r="N126" s="247"/>
    </row>
    <row r="127" spans="1:14" ht="25.5" x14ac:dyDescent="0.25">
      <c r="A127" s="240">
        <v>122</v>
      </c>
      <c r="B127" s="112" t="s">
        <v>553</v>
      </c>
      <c r="C127" s="136" t="s">
        <v>15</v>
      </c>
      <c r="D127" s="136">
        <v>5</v>
      </c>
      <c r="E127" s="144"/>
      <c r="F127" s="144"/>
      <c r="G127" s="144"/>
      <c r="H127" s="144"/>
      <c r="I127" s="144"/>
      <c r="J127" s="111"/>
      <c r="K127" s="111"/>
      <c r="L127" s="111"/>
      <c r="M127" s="111"/>
      <c r="N127" s="247"/>
    </row>
    <row r="128" spans="1:14" ht="25.5" x14ac:dyDescent="0.25">
      <c r="A128" s="240">
        <v>123</v>
      </c>
      <c r="B128" s="112" t="s">
        <v>554</v>
      </c>
      <c r="C128" s="136" t="s">
        <v>15</v>
      </c>
      <c r="D128" s="136">
        <v>5</v>
      </c>
      <c r="E128" s="144"/>
      <c r="F128" s="144"/>
      <c r="G128" s="144"/>
      <c r="H128" s="144"/>
      <c r="I128" s="144"/>
      <c r="J128" s="111"/>
      <c r="K128" s="111"/>
      <c r="L128" s="111"/>
      <c r="M128" s="111"/>
      <c r="N128" s="247"/>
    </row>
    <row r="129" spans="1:14" ht="51" x14ac:dyDescent="0.25">
      <c r="A129" s="240">
        <v>124</v>
      </c>
      <c r="B129" s="121" t="s">
        <v>914</v>
      </c>
      <c r="C129" s="138" t="s">
        <v>15</v>
      </c>
      <c r="D129" s="231">
        <v>15</v>
      </c>
      <c r="E129" s="142"/>
      <c r="F129" s="142"/>
      <c r="G129" s="142"/>
      <c r="H129" s="142"/>
      <c r="I129" s="142"/>
      <c r="J129" s="111"/>
      <c r="K129" s="111"/>
      <c r="L129" s="119"/>
      <c r="M129" s="111"/>
      <c r="N129" s="247"/>
    </row>
    <row r="130" spans="1:14" ht="25.5" x14ac:dyDescent="0.25">
      <c r="A130" s="240">
        <v>125</v>
      </c>
      <c r="B130" s="82" t="s">
        <v>445</v>
      </c>
      <c r="C130" s="136" t="s">
        <v>15</v>
      </c>
      <c r="D130" s="136">
        <v>6</v>
      </c>
      <c r="E130" s="144"/>
      <c r="F130" s="144"/>
      <c r="G130" s="144"/>
      <c r="H130" s="144"/>
      <c r="I130" s="144"/>
      <c r="J130" s="111"/>
      <c r="K130" s="111"/>
      <c r="L130" s="83"/>
      <c r="M130" s="111"/>
      <c r="N130" s="247"/>
    </row>
    <row r="131" spans="1:14" ht="25.5" x14ac:dyDescent="0.25">
      <c r="A131" s="240">
        <v>126</v>
      </c>
      <c r="B131" s="82" t="s">
        <v>446</v>
      </c>
      <c r="C131" s="136" t="s">
        <v>15</v>
      </c>
      <c r="D131" s="136">
        <v>6</v>
      </c>
      <c r="E131" s="144"/>
      <c r="F131" s="144"/>
      <c r="G131" s="144"/>
      <c r="H131" s="144"/>
      <c r="I131" s="144"/>
      <c r="J131" s="111"/>
      <c r="K131" s="111"/>
      <c r="L131" s="83"/>
      <c r="M131" s="111"/>
      <c r="N131" s="247"/>
    </row>
    <row r="132" spans="1:14" ht="25.5" x14ac:dyDescent="0.25">
      <c r="A132" s="240">
        <v>127</v>
      </c>
      <c r="B132" s="82" t="s">
        <v>679</v>
      </c>
      <c r="C132" s="136" t="s">
        <v>15</v>
      </c>
      <c r="D132" s="136">
        <v>10</v>
      </c>
      <c r="E132" s="144"/>
      <c r="F132" s="144"/>
      <c r="G132" s="144"/>
      <c r="H132" s="144"/>
      <c r="I132" s="144"/>
      <c r="J132" s="111"/>
      <c r="K132" s="111"/>
      <c r="L132" s="83"/>
      <c r="M132" s="111"/>
      <c r="N132" s="247"/>
    </row>
    <row r="133" spans="1:14" ht="25.5" x14ac:dyDescent="0.25">
      <c r="A133" s="240">
        <v>128</v>
      </c>
      <c r="B133" s="82" t="s">
        <v>677</v>
      </c>
      <c r="C133" s="136" t="s">
        <v>15</v>
      </c>
      <c r="D133" s="136">
        <v>2</v>
      </c>
      <c r="E133" s="144"/>
      <c r="F133" s="144"/>
      <c r="G133" s="144"/>
      <c r="H133" s="144"/>
      <c r="I133" s="144"/>
      <c r="J133" s="111"/>
      <c r="K133" s="111"/>
      <c r="L133" s="83"/>
      <c r="M133" s="111"/>
      <c r="N133" s="247"/>
    </row>
    <row r="134" spans="1:14" ht="25.5" x14ac:dyDescent="0.25">
      <c r="A134" s="240">
        <v>129</v>
      </c>
      <c r="B134" s="82" t="s">
        <v>352</v>
      </c>
      <c r="C134" s="136" t="s">
        <v>15</v>
      </c>
      <c r="D134" s="130">
        <v>15</v>
      </c>
      <c r="E134" s="108"/>
      <c r="F134" s="108"/>
      <c r="G134" s="108"/>
      <c r="H134" s="108"/>
      <c r="I134" s="108"/>
      <c r="J134" s="111"/>
      <c r="K134" s="111"/>
      <c r="L134" s="83"/>
      <c r="M134" s="111"/>
      <c r="N134" s="247"/>
    </row>
    <row r="135" spans="1:14" x14ac:dyDescent="0.25">
      <c r="A135" s="240">
        <v>130</v>
      </c>
      <c r="B135" s="82" t="s">
        <v>49</v>
      </c>
      <c r="C135" s="136" t="s">
        <v>15</v>
      </c>
      <c r="D135" s="130">
        <v>200</v>
      </c>
      <c r="E135" s="108"/>
      <c r="F135" s="108"/>
      <c r="G135" s="108"/>
      <c r="H135" s="108"/>
      <c r="I135" s="108"/>
      <c r="J135" s="111"/>
      <c r="K135" s="111"/>
      <c r="L135" s="83"/>
      <c r="M135" s="111"/>
      <c r="N135" s="247"/>
    </row>
    <row r="136" spans="1:14" ht="25.5" x14ac:dyDescent="0.25">
      <c r="A136" s="240">
        <v>131</v>
      </c>
      <c r="B136" s="82" t="s">
        <v>351</v>
      </c>
      <c r="C136" s="136" t="s">
        <v>15</v>
      </c>
      <c r="D136" s="130">
        <v>5</v>
      </c>
      <c r="E136" s="108"/>
      <c r="F136" s="108"/>
      <c r="G136" s="108"/>
      <c r="H136" s="108"/>
      <c r="I136" s="108"/>
      <c r="J136" s="111"/>
      <c r="K136" s="111"/>
      <c r="L136" s="83"/>
      <c r="M136" s="111"/>
      <c r="N136" s="247"/>
    </row>
    <row r="137" spans="1:14" ht="25.5" x14ac:dyDescent="0.25">
      <c r="A137" s="240">
        <v>132</v>
      </c>
      <c r="B137" s="82" t="s">
        <v>350</v>
      </c>
      <c r="C137" s="136" t="s">
        <v>15</v>
      </c>
      <c r="D137" s="130">
        <v>120</v>
      </c>
      <c r="E137" s="108"/>
      <c r="F137" s="108"/>
      <c r="G137" s="108"/>
      <c r="H137" s="108"/>
      <c r="I137" s="108"/>
      <c r="J137" s="111"/>
      <c r="K137" s="111"/>
      <c r="L137" s="83"/>
      <c r="M137" s="111"/>
      <c r="N137" s="247"/>
    </row>
    <row r="138" spans="1:14" ht="133.5" customHeight="1" x14ac:dyDescent="0.25">
      <c r="A138" s="240">
        <v>133</v>
      </c>
      <c r="B138" s="221" t="s">
        <v>956</v>
      </c>
      <c r="C138" s="136" t="s">
        <v>15</v>
      </c>
      <c r="D138" s="130">
        <v>10</v>
      </c>
      <c r="E138" s="108"/>
      <c r="F138" s="108"/>
      <c r="G138" s="108"/>
      <c r="H138" s="108"/>
      <c r="I138" s="108"/>
      <c r="J138" s="111"/>
      <c r="K138" s="111"/>
      <c r="L138" s="83"/>
      <c r="M138" s="111"/>
      <c r="N138" s="247"/>
    </row>
    <row r="139" spans="1:14" ht="127.5" x14ac:dyDescent="0.25">
      <c r="A139" s="240">
        <v>134</v>
      </c>
      <c r="B139" s="221" t="s">
        <v>957</v>
      </c>
      <c r="C139" s="136" t="s">
        <v>15</v>
      </c>
      <c r="D139" s="130">
        <v>5</v>
      </c>
      <c r="E139" s="108"/>
      <c r="F139" s="108"/>
      <c r="G139" s="108"/>
      <c r="H139" s="108"/>
      <c r="I139" s="108"/>
      <c r="J139" s="111"/>
      <c r="K139" s="111"/>
      <c r="L139" s="83"/>
      <c r="M139" s="111"/>
      <c r="N139" s="247"/>
    </row>
    <row r="140" spans="1:14" ht="38.25" x14ac:dyDescent="0.25">
      <c r="A140" s="240">
        <v>135</v>
      </c>
      <c r="B140" s="82" t="s">
        <v>346</v>
      </c>
      <c r="C140" s="136" t="s">
        <v>15</v>
      </c>
      <c r="D140" s="130">
        <v>5</v>
      </c>
      <c r="E140" s="108"/>
      <c r="F140" s="108"/>
      <c r="G140" s="108"/>
      <c r="H140" s="108"/>
      <c r="I140" s="108"/>
      <c r="J140" s="111"/>
      <c r="K140" s="111"/>
      <c r="L140" s="83"/>
      <c r="M140" s="111"/>
      <c r="N140" s="247"/>
    </row>
    <row r="141" spans="1:14" ht="33.75" customHeight="1" x14ac:dyDescent="0.25">
      <c r="A141" s="240">
        <v>136</v>
      </c>
      <c r="B141" s="82" t="s">
        <v>347</v>
      </c>
      <c r="C141" s="136" t="s">
        <v>15</v>
      </c>
      <c r="D141" s="130">
        <v>6</v>
      </c>
      <c r="E141" s="108"/>
      <c r="F141" s="108"/>
      <c r="G141" s="108"/>
      <c r="H141" s="108"/>
      <c r="I141" s="108"/>
      <c r="J141" s="111"/>
      <c r="K141" s="111"/>
      <c r="L141" s="83"/>
      <c r="M141" s="111"/>
      <c r="N141" s="247"/>
    </row>
    <row r="142" spans="1:14" ht="25.5" x14ac:dyDescent="0.25">
      <c r="A142" s="240">
        <v>137</v>
      </c>
      <c r="B142" s="82" t="s">
        <v>578</v>
      </c>
      <c r="C142" s="136" t="s">
        <v>15</v>
      </c>
      <c r="D142" s="130">
        <v>6</v>
      </c>
      <c r="E142" s="108"/>
      <c r="F142" s="108"/>
      <c r="G142" s="108"/>
      <c r="H142" s="108"/>
      <c r="I142" s="108"/>
      <c r="J142" s="111"/>
      <c r="K142" s="111"/>
      <c r="L142" s="83"/>
      <c r="M142" s="111"/>
      <c r="N142" s="247"/>
    </row>
    <row r="143" spans="1:14" ht="25.5" x14ac:dyDescent="0.25">
      <c r="A143" s="240">
        <v>138</v>
      </c>
      <c r="B143" s="82" t="s">
        <v>579</v>
      </c>
      <c r="C143" s="136" t="s">
        <v>15</v>
      </c>
      <c r="D143" s="130">
        <v>12</v>
      </c>
      <c r="E143" s="108"/>
      <c r="F143" s="108"/>
      <c r="G143" s="108"/>
      <c r="H143" s="108"/>
      <c r="I143" s="108"/>
      <c r="J143" s="111"/>
      <c r="K143" s="111"/>
      <c r="L143" s="83"/>
      <c r="M143" s="111"/>
      <c r="N143" s="247"/>
    </row>
    <row r="144" spans="1:14" ht="25.5" x14ac:dyDescent="0.25">
      <c r="A144" s="240">
        <v>139</v>
      </c>
      <c r="B144" s="82" t="s">
        <v>580</v>
      </c>
      <c r="C144" s="136" t="s">
        <v>15</v>
      </c>
      <c r="D144" s="130">
        <v>5</v>
      </c>
      <c r="E144" s="108"/>
      <c r="F144" s="108"/>
      <c r="G144" s="108"/>
      <c r="H144" s="108"/>
      <c r="I144" s="108"/>
      <c r="J144" s="111"/>
      <c r="K144" s="111"/>
      <c r="L144" s="83"/>
      <c r="M144" s="111"/>
      <c r="N144" s="247"/>
    </row>
    <row r="145" spans="1:33" ht="71.25" customHeight="1" x14ac:dyDescent="0.25">
      <c r="A145" s="240">
        <v>140</v>
      </c>
      <c r="B145" s="82" t="s">
        <v>345</v>
      </c>
      <c r="C145" s="136" t="s">
        <v>15</v>
      </c>
      <c r="D145" s="130">
        <v>140</v>
      </c>
      <c r="E145" s="108"/>
      <c r="F145" s="108"/>
      <c r="G145" s="108"/>
      <c r="H145" s="108"/>
      <c r="I145" s="108"/>
      <c r="J145" s="111"/>
      <c r="K145" s="111"/>
      <c r="L145" s="83"/>
      <c r="M145" s="111"/>
      <c r="N145" s="247"/>
    </row>
    <row r="146" spans="1:33" ht="63.75" x14ac:dyDescent="0.25">
      <c r="A146" s="240">
        <v>141</v>
      </c>
      <c r="B146" s="82" t="s">
        <v>344</v>
      </c>
      <c r="C146" s="136" t="s">
        <v>15</v>
      </c>
      <c r="D146" s="130">
        <v>30</v>
      </c>
      <c r="E146" s="108"/>
      <c r="F146" s="108"/>
      <c r="G146" s="108"/>
      <c r="H146" s="108"/>
      <c r="I146" s="108"/>
      <c r="J146" s="111"/>
      <c r="K146" s="111"/>
      <c r="L146" s="83"/>
      <c r="M146" s="111"/>
      <c r="N146" s="247"/>
    </row>
    <row r="147" spans="1:33" ht="33" customHeight="1" x14ac:dyDescent="0.25">
      <c r="A147" s="240">
        <v>142</v>
      </c>
      <c r="B147" s="82" t="s">
        <v>343</v>
      </c>
      <c r="C147" s="136" t="s">
        <v>15</v>
      </c>
      <c r="D147" s="130">
        <v>10</v>
      </c>
      <c r="E147" s="108"/>
      <c r="F147" s="108"/>
      <c r="G147" s="108"/>
      <c r="H147" s="108"/>
      <c r="I147" s="108"/>
      <c r="J147" s="111"/>
      <c r="K147" s="111"/>
      <c r="L147" s="83"/>
      <c r="M147" s="111"/>
      <c r="N147" s="247"/>
    </row>
    <row r="148" spans="1:33" ht="25.5" x14ac:dyDescent="0.25">
      <c r="A148" s="240">
        <v>143</v>
      </c>
      <c r="B148" s="82" t="s">
        <v>335</v>
      </c>
      <c r="C148" s="136" t="s">
        <v>15</v>
      </c>
      <c r="D148" s="130">
        <v>60</v>
      </c>
      <c r="E148" s="108"/>
      <c r="F148" s="108"/>
      <c r="G148" s="108"/>
      <c r="H148" s="108"/>
      <c r="I148" s="108"/>
      <c r="J148" s="111"/>
      <c r="K148" s="111"/>
      <c r="L148" s="83"/>
      <c r="M148" s="111"/>
      <c r="N148" s="247"/>
    </row>
    <row r="149" spans="1:33" ht="25.5" x14ac:dyDescent="0.25">
      <c r="A149" s="240">
        <v>144</v>
      </c>
      <c r="B149" s="82" t="s">
        <v>336</v>
      </c>
      <c r="C149" s="136" t="s">
        <v>15</v>
      </c>
      <c r="D149" s="130">
        <v>80</v>
      </c>
      <c r="E149" s="108"/>
      <c r="F149" s="108"/>
      <c r="G149" s="108"/>
      <c r="H149" s="108"/>
      <c r="I149" s="108"/>
      <c r="J149" s="111"/>
      <c r="K149" s="111"/>
      <c r="L149" s="83"/>
      <c r="M149" s="111"/>
      <c r="N149" s="247"/>
    </row>
    <row r="150" spans="1:33" ht="36" customHeight="1" x14ac:dyDescent="0.25">
      <c r="A150" s="240">
        <v>145</v>
      </c>
      <c r="B150" s="82" t="s">
        <v>341</v>
      </c>
      <c r="C150" s="136" t="s">
        <v>15</v>
      </c>
      <c r="D150" s="130">
        <v>700</v>
      </c>
      <c r="E150" s="108"/>
      <c r="F150" s="108"/>
      <c r="G150" s="108"/>
      <c r="H150" s="108"/>
      <c r="I150" s="108"/>
      <c r="J150" s="111"/>
      <c r="K150" s="111"/>
      <c r="L150" s="83"/>
      <c r="M150" s="111"/>
      <c r="N150" s="247"/>
    </row>
    <row r="151" spans="1:33" ht="38.25" x14ac:dyDescent="0.25">
      <c r="A151" s="240">
        <v>146</v>
      </c>
      <c r="B151" s="82" t="s">
        <v>340</v>
      </c>
      <c r="C151" s="136" t="s">
        <v>15</v>
      </c>
      <c r="D151" s="130">
        <v>150</v>
      </c>
      <c r="E151" s="108"/>
      <c r="F151" s="108"/>
      <c r="G151" s="108"/>
      <c r="H151" s="108"/>
      <c r="I151" s="108"/>
      <c r="J151" s="111"/>
      <c r="K151" s="111"/>
      <c r="L151" s="83"/>
      <c r="M151" s="111"/>
      <c r="N151" s="247"/>
    </row>
    <row r="152" spans="1:33" ht="25.5" x14ac:dyDescent="0.25">
      <c r="A152" s="240">
        <v>147</v>
      </c>
      <c r="B152" s="82" t="s">
        <v>470</v>
      </c>
      <c r="C152" s="136" t="s">
        <v>15</v>
      </c>
      <c r="D152" s="130">
        <v>6</v>
      </c>
      <c r="E152" s="108"/>
      <c r="F152" s="108"/>
      <c r="G152" s="108"/>
      <c r="H152" s="108"/>
      <c r="I152" s="108"/>
      <c r="J152" s="111"/>
      <c r="K152" s="111"/>
      <c r="L152" s="83"/>
      <c r="M152" s="111"/>
      <c r="N152" s="247"/>
    </row>
    <row r="153" spans="1:33" ht="38.25" x14ac:dyDescent="0.25">
      <c r="A153" s="240">
        <v>148</v>
      </c>
      <c r="B153" s="110" t="s">
        <v>50</v>
      </c>
      <c r="C153" s="136" t="s">
        <v>15</v>
      </c>
      <c r="D153" s="136">
        <v>3</v>
      </c>
      <c r="E153" s="144"/>
      <c r="F153" s="144"/>
      <c r="G153" s="144"/>
      <c r="H153" s="144"/>
      <c r="I153" s="144"/>
      <c r="J153" s="111"/>
      <c r="K153" s="111"/>
      <c r="L153" s="111"/>
      <c r="M153" s="111"/>
      <c r="N153" s="247"/>
    </row>
    <row r="154" spans="1:33" ht="38.25" x14ac:dyDescent="0.25">
      <c r="A154" s="240">
        <v>149</v>
      </c>
      <c r="B154" s="110" t="s">
        <v>915</v>
      </c>
      <c r="C154" s="136" t="s">
        <v>15</v>
      </c>
      <c r="D154" s="136">
        <v>3</v>
      </c>
      <c r="E154" s="144"/>
      <c r="F154" s="144"/>
      <c r="G154" s="144"/>
      <c r="H154" s="144"/>
      <c r="I154" s="144"/>
      <c r="J154" s="111"/>
      <c r="K154" s="111"/>
      <c r="L154" s="111"/>
      <c r="M154" s="111"/>
      <c r="N154" s="247"/>
    </row>
    <row r="155" spans="1:33" ht="38.25" x14ac:dyDescent="0.25">
      <c r="A155" s="240">
        <v>150</v>
      </c>
      <c r="B155" s="110" t="s">
        <v>916</v>
      </c>
      <c r="C155" s="136" t="s">
        <v>15</v>
      </c>
      <c r="D155" s="136">
        <v>3</v>
      </c>
      <c r="E155" s="144"/>
      <c r="F155" s="144"/>
      <c r="G155" s="144"/>
      <c r="H155" s="144"/>
      <c r="I155" s="144"/>
      <c r="J155" s="111"/>
      <c r="K155" s="111"/>
      <c r="L155" s="111"/>
      <c r="M155" s="111"/>
      <c r="N155" s="247"/>
    </row>
    <row r="156" spans="1:33" ht="38.25" x14ac:dyDescent="0.25">
      <c r="A156" s="240">
        <v>151</v>
      </c>
      <c r="B156" s="110" t="s">
        <v>917</v>
      </c>
      <c r="C156" s="136" t="s">
        <v>15</v>
      </c>
      <c r="D156" s="136">
        <v>4</v>
      </c>
      <c r="E156" s="144"/>
      <c r="F156" s="144"/>
      <c r="G156" s="144"/>
      <c r="H156" s="144"/>
      <c r="I156" s="144"/>
      <c r="J156" s="111"/>
      <c r="K156" s="111"/>
      <c r="L156" s="111"/>
      <c r="M156" s="111"/>
      <c r="N156" s="247"/>
    </row>
    <row r="157" spans="1:33" ht="38.25" x14ac:dyDescent="0.25">
      <c r="A157" s="240">
        <v>152</v>
      </c>
      <c r="B157" s="110" t="s">
        <v>918</v>
      </c>
      <c r="C157" s="136" t="s">
        <v>15</v>
      </c>
      <c r="D157" s="136">
        <v>3</v>
      </c>
      <c r="E157" s="144"/>
      <c r="F157" s="144"/>
      <c r="G157" s="144"/>
      <c r="H157" s="144"/>
      <c r="I157" s="144"/>
      <c r="J157" s="111"/>
      <c r="K157" s="111"/>
      <c r="L157" s="111"/>
      <c r="M157" s="111"/>
      <c r="N157" s="247"/>
    </row>
    <row r="158" spans="1:33" ht="38.25" x14ac:dyDescent="0.25">
      <c r="A158" s="240">
        <v>153</v>
      </c>
      <c r="B158" s="110" t="s">
        <v>919</v>
      </c>
      <c r="C158" s="136" t="s">
        <v>15</v>
      </c>
      <c r="D158" s="136">
        <v>3</v>
      </c>
      <c r="E158" s="144"/>
      <c r="F158" s="144"/>
      <c r="G158" s="144"/>
      <c r="H158" s="144"/>
      <c r="I158" s="144"/>
      <c r="J158" s="111"/>
      <c r="K158" s="111"/>
      <c r="L158" s="111"/>
      <c r="M158" s="111"/>
      <c r="N158" s="247"/>
    </row>
    <row r="159" spans="1:33" ht="38.25" x14ac:dyDescent="0.25">
      <c r="A159" s="240">
        <v>154</v>
      </c>
      <c r="B159" s="222" t="s">
        <v>339</v>
      </c>
      <c r="C159" s="136" t="s">
        <v>14</v>
      </c>
      <c r="D159" s="130">
        <v>5</v>
      </c>
      <c r="E159" s="108"/>
      <c r="F159" s="108"/>
      <c r="G159" s="108"/>
      <c r="H159" s="108"/>
      <c r="I159" s="108"/>
      <c r="J159" s="111"/>
      <c r="K159" s="111"/>
      <c r="L159" s="83"/>
      <c r="M159" s="111"/>
      <c r="N159" s="247"/>
    </row>
    <row r="160" spans="1:33" ht="51" x14ac:dyDescent="0.25">
      <c r="A160" s="240">
        <v>155</v>
      </c>
      <c r="B160" s="109" t="s">
        <v>337</v>
      </c>
      <c r="C160" s="136" t="s">
        <v>15</v>
      </c>
      <c r="D160" s="130">
        <v>10</v>
      </c>
      <c r="E160" s="108"/>
      <c r="F160" s="108"/>
      <c r="G160" s="108"/>
      <c r="H160" s="108"/>
      <c r="I160" s="108"/>
      <c r="J160" s="111"/>
      <c r="K160" s="111"/>
      <c r="L160" s="83"/>
      <c r="M160" s="111"/>
      <c r="N160" s="247"/>
      <c r="R160" s="492"/>
      <c r="S160" s="493"/>
      <c r="T160" s="493"/>
      <c r="U160" s="493"/>
      <c r="V160" s="493"/>
      <c r="W160" s="493"/>
      <c r="X160" s="493"/>
      <c r="Y160" s="493"/>
      <c r="Z160" s="493"/>
      <c r="AA160" s="493"/>
      <c r="AB160" s="493"/>
      <c r="AC160" s="493"/>
      <c r="AD160" s="493"/>
      <c r="AE160" s="493"/>
      <c r="AF160" s="493"/>
      <c r="AG160" s="493"/>
    </row>
    <row r="161" spans="1:14" ht="51" x14ac:dyDescent="0.25">
      <c r="A161" s="240">
        <v>156</v>
      </c>
      <c r="B161" s="109" t="s">
        <v>338</v>
      </c>
      <c r="C161" s="138" t="s">
        <v>15</v>
      </c>
      <c r="D161" s="134">
        <v>12</v>
      </c>
      <c r="E161" s="143"/>
      <c r="F161" s="143"/>
      <c r="G161" s="143"/>
      <c r="H161" s="143"/>
      <c r="I161" s="143"/>
      <c r="J161" s="111"/>
      <c r="K161" s="111"/>
      <c r="L161" s="116"/>
      <c r="M161" s="111"/>
      <c r="N161" s="247"/>
    </row>
    <row r="162" spans="1:14" ht="44.25" customHeight="1" x14ac:dyDescent="0.25">
      <c r="A162" s="240">
        <v>157</v>
      </c>
      <c r="B162" s="110" t="s">
        <v>448</v>
      </c>
      <c r="C162" s="136" t="s">
        <v>15</v>
      </c>
      <c r="D162" s="136">
        <v>2</v>
      </c>
      <c r="E162" s="144"/>
      <c r="F162" s="144"/>
      <c r="G162" s="144"/>
      <c r="H162" s="144"/>
      <c r="I162" s="144"/>
      <c r="J162" s="111"/>
      <c r="K162" s="111"/>
      <c r="L162" s="111"/>
      <c r="M162" s="111"/>
      <c r="N162" s="247"/>
    </row>
    <row r="163" spans="1:14" ht="25.5" x14ac:dyDescent="0.25">
      <c r="A163" s="240">
        <v>158</v>
      </c>
      <c r="B163" s="110" t="s">
        <v>576</v>
      </c>
      <c r="C163" s="136" t="s">
        <v>15</v>
      </c>
      <c r="D163" s="136">
        <v>15</v>
      </c>
      <c r="E163" s="144"/>
      <c r="F163" s="144"/>
      <c r="G163" s="144"/>
      <c r="H163" s="144"/>
      <c r="I163" s="144"/>
      <c r="J163" s="111"/>
      <c r="K163" s="111"/>
      <c r="L163" s="111"/>
      <c r="M163" s="111"/>
      <c r="N163" s="247"/>
    </row>
    <row r="164" spans="1:14" ht="66" customHeight="1" x14ac:dyDescent="0.25">
      <c r="A164" s="240">
        <v>159</v>
      </c>
      <c r="B164" s="110" t="s">
        <v>456</v>
      </c>
      <c r="C164" s="136" t="s">
        <v>15</v>
      </c>
      <c r="D164" s="136">
        <v>5</v>
      </c>
      <c r="E164" s="144"/>
      <c r="F164" s="144"/>
      <c r="G164" s="144"/>
      <c r="H164" s="144"/>
      <c r="I164" s="144"/>
      <c r="J164" s="111"/>
      <c r="K164" s="111"/>
      <c r="L164" s="111"/>
      <c r="M164" s="111"/>
      <c r="N164" s="247"/>
    </row>
    <row r="165" spans="1:14" ht="36" customHeight="1" x14ac:dyDescent="0.25">
      <c r="A165" s="240">
        <v>160</v>
      </c>
      <c r="B165" s="114" t="s">
        <v>462</v>
      </c>
      <c r="C165" s="130" t="s">
        <v>15</v>
      </c>
      <c r="D165" s="179">
        <v>5</v>
      </c>
      <c r="E165" s="108"/>
      <c r="F165" s="108"/>
      <c r="G165" s="108"/>
      <c r="H165" s="108"/>
      <c r="I165" s="108"/>
      <c r="J165" s="111"/>
      <c r="K165" s="111"/>
      <c r="L165" s="83"/>
      <c r="M165" s="111"/>
      <c r="N165" s="247"/>
    </row>
    <row r="166" spans="1:14" ht="51" x14ac:dyDescent="0.25">
      <c r="A166" s="240">
        <v>161</v>
      </c>
      <c r="B166" s="82" t="s">
        <v>688</v>
      </c>
      <c r="C166" s="136" t="s">
        <v>15</v>
      </c>
      <c r="D166" s="136">
        <v>20</v>
      </c>
      <c r="E166" s="144"/>
      <c r="F166" s="144"/>
      <c r="G166" s="144"/>
      <c r="H166" s="144"/>
      <c r="I166" s="144"/>
      <c r="J166" s="111"/>
      <c r="K166" s="111"/>
      <c r="L166" s="83"/>
      <c r="M166" s="111"/>
      <c r="N166" s="247"/>
    </row>
    <row r="167" spans="1:14" ht="51" x14ac:dyDescent="0.25">
      <c r="A167" s="240">
        <v>162</v>
      </c>
      <c r="B167" s="82" t="s">
        <v>954</v>
      </c>
      <c r="C167" s="136" t="s">
        <v>15</v>
      </c>
      <c r="D167" s="136">
        <v>15</v>
      </c>
      <c r="E167" s="144"/>
      <c r="F167" s="144"/>
      <c r="G167" s="144"/>
      <c r="H167" s="144"/>
      <c r="I167" s="144"/>
      <c r="J167" s="111"/>
      <c r="K167" s="111"/>
      <c r="L167" s="83"/>
      <c r="M167" s="111"/>
      <c r="N167" s="247"/>
    </row>
    <row r="168" spans="1:14" ht="51" x14ac:dyDescent="0.25">
      <c r="A168" s="240">
        <v>163</v>
      </c>
      <c r="B168" s="82" t="s">
        <v>955</v>
      </c>
      <c r="C168" s="136" t="s">
        <v>15</v>
      </c>
      <c r="D168" s="136">
        <v>30</v>
      </c>
      <c r="E168" s="144"/>
      <c r="F168" s="144"/>
      <c r="G168" s="144"/>
      <c r="H168" s="144"/>
      <c r="I168" s="144"/>
      <c r="J168" s="111"/>
      <c r="K168" s="111"/>
      <c r="L168" s="83"/>
      <c r="M168" s="111"/>
      <c r="N168" s="247"/>
    </row>
    <row r="169" spans="1:14" ht="51" x14ac:dyDescent="0.25">
      <c r="A169" s="240">
        <v>164</v>
      </c>
      <c r="B169" s="82" t="s">
        <v>132</v>
      </c>
      <c r="C169" s="136" t="s">
        <v>15</v>
      </c>
      <c r="D169" s="136">
        <v>5</v>
      </c>
      <c r="E169" s="144"/>
      <c r="F169" s="144"/>
      <c r="G169" s="144"/>
      <c r="H169" s="144"/>
      <c r="I169" s="144"/>
      <c r="J169" s="111"/>
      <c r="K169" s="111"/>
      <c r="L169" s="83"/>
      <c r="M169" s="111"/>
      <c r="N169" s="247"/>
    </row>
    <row r="170" spans="1:14" ht="25.5" x14ac:dyDescent="0.25">
      <c r="A170" s="240">
        <v>165</v>
      </c>
      <c r="B170" s="112" t="s">
        <v>675</v>
      </c>
      <c r="C170" s="136" t="s">
        <v>15</v>
      </c>
      <c r="D170" s="206">
        <v>5</v>
      </c>
      <c r="E170" s="144"/>
      <c r="F170" s="144"/>
      <c r="G170" s="144"/>
      <c r="H170" s="144"/>
      <c r="I170" s="144"/>
      <c r="J170" s="111"/>
      <c r="K170" s="111"/>
      <c r="L170" s="111"/>
      <c r="M170" s="111"/>
      <c r="N170" s="247"/>
    </row>
    <row r="171" spans="1:14" ht="25.5" x14ac:dyDescent="0.25">
      <c r="A171" s="240">
        <v>166</v>
      </c>
      <c r="B171" s="112" t="s">
        <v>621</v>
      </c>
      <c r="C171" s="136" t="s">
        <v>15</v>
      </c>
      <c r="D171" s="206">
        <v>5</v>
      </c>
      <c r="E171" s="144"/>
      <c r="F171" s="144"/>
      <c r="G171" s="144"/>
      <c r="H171" s="144"/>
      <c r="I171" s="144"/>
      <c r="J171" s="111"/>
      <c r="K171" s="111"/>
      <c r="L171" s="111"/>
      <c r="M171" s="111"/>
      <c r="N171" s="247"/>
    </row>
    <row r="172" spans="1:14" ht="25.5" x14ac:dyDescent="0.25">
      <c r="A172" s="240">
        <v>167</v>
      </c>
      <c r="B172" s="112" t="s">
        <v>622</v>
      </c>
      <c r="C172" s="136" t="s">
        <v>15</v>
      </c>
      <c r="D172" s="206">
        <v>3</v>
      </c>
      <c r="E172" s="144"/>
      <c r="F172" s="144"/>
      <c r="G172" s="144"/>
      <c r="H172" s="144"/>
      <c r="I172" s="144"/>
      <c r="J172" s="111"/>
      <c r="K172" s="111"/>
      <c r="L172" s="111"/>
      <c r="M172" s="111"/>
      <c r="N172" s="247"/>
    </row>
    <row r="173" spans="1:14" ht="51" x14ac:dyDescent="0.25">
      <c r="A173" s="240">
        <v>168</v>
      </c>
      <c r="B173" s="107" t="s">
        <v>371</v>
      </c>
      <c r="C173" s="136" t="s">
        <v>15</v>
      </c>
      <c r="D173" s="136">
        <v>20</v>
      </c>
      <c r="E173" s="144"/>
      <c r="F173" s="144"/>
      <c r="G173" s="144"/>
      <c r="H173" s="144"/>
      <c r="I173" s="144"/>
      <c r="J173" s="111"/>
      <c r="K173" s="111"/>
      <c r="L173" s="83"/>
      <c r="M173" s="111"/>
      <c r="N173" s="247"/>
    </row>
    <row r="174" spans="1:14" ht="35.25" customHeight="1" x14ac:dyDescent="0.25">
      <c r="A174" s="240">
        <v>169</v>
      </c>
      <c r="B174" s="82" t="s">
        <v>372</v>
      </c>
      <c r="C174" s="136" t="s">
        <v>15</v>
      </c>
      <c r="D174" s="136">
        <v>80</v>
      </c>
      <c r="E174" s="144"/>
      <c r="F174" s="144"/>
      <c r="G174" s="144"/>
      <c r="H174" s="144"/>
      <c r="I174" s="144"/>
      <c r="J174" s="111"/>
      <c r="K174" s="111"/>
      <c r="L174" s="83"/>
      <c r="M174" s="111"/>
      <c r="N174" s="247"/>
    </row>
    <row r="175" spans="1:14" ht="76.5" x14ac:dyDescent="0.25">
      <c r="A175" s="240">
        <v>170</v>
      </c>
      <c r="B175" s="223" t="s">
        <v>726</v>
      </c>
      <c r="C175" s="136" t="s">
        <v>15</v>
      </c>
      <c r="D175" s="136">
        <v>6</v>
      </c>
      <c r="E175" s="144"/>
      <c r="F175" s="144"/>
      <c r="G175" s="144"/>
      <c r="H175" s="144"/>
      <c r="I175" s="144"/>
      <c r="J175" s="111"/>
      <c r="K175" s="111"/>
      <c r="L175" s="111"/>
      <c r="M175" s="111"/>
      <c r="N175" s="247"/>
    </row>
    <row r="176" spans="1:14" ht="51" x14ac:dyDescent="0.25">
      <c r="A176" s="240">
        <v>171</v>
      </c>
      <c r="B176" s="82" t="s">
        <v>368</v>
      </c>
      <c r="C176" s="136" t="s">
        <v>15</v>
      </c>
      <c r="D176" s="130">
        <v>6</v>
      </c>
      <c r="E176" s="108"/>
      <c r="F176" s="108"/>
      <c r="G176" s="108"/>
      <c r="H176" s="108"/>
      <c r="I176" s="108"/>
      <c r="J176" s="111"/>
      <c r="K176" s="111"/>
      <c r="L176" s="83"/>
      <c r="M176" s="111"/>
      <c r="N176" s="247"/>
    </row>
    <row r="177" spans="1:14" ht="35.25" customHeight="1" x14ac:dyDescent="0.25">
      <c r="A177" s="240">
        <v>172</v>
      </c>
      <c r="B177" s="82" t="s">
        <v>812</v>
      </c>
      <c r="C177" s="136" t="s">
        <v>15</v>
      </c>
      <c r="D177" s="136">
        <v>80</v>
      </c>
      <c r="E177" s="144"/>
      <c r="F177" s="144"/>
      <c r="G177" s="144"/>
      <c r="H177" s="144"/>
      <c r="I177" s="144"/>
      <c r="J177" s="111"/>
      <c r="K177" s="111"/>
      <c r="L177" s="83"/>
      <c r="M177" s="111"/>
      <c r="N177" s="247"/>
    </row>
    <row r="178" spans="1:14" ht="25.5" x14ac:dyDescent="0.25">
      <c r="A178" s="240">
        <v>173</v>
      </c>
      <c r="B178" s="120" t="s">
        <v>452</v>
      </c>
      <c r="C178" s="130" t="s">
        <v>15</v>
      </c>
      <c r="D178" s="130">
        <v>30</v>
      </c>
      <c r="E178" s="108"/>
      <c r="F178" s="108"/>
      <c r="G178" s="108"/>
      <c r="H178" s="108"/>
      <c r="I178" s="108"/>
      <c r="J178" s="111"/>
      <c r="K178" s="111"/>
      <c r="L178" s="83"/>
      <c r="M178" s="111"/>
      <c r="N178" s="247"/>
    </row>
    <row r="179" spans="1:14" ht="38.25" x14ac:dyDescent="0.25">
      <c r="A179" s="240">
        <v>174</v>
      </c>
      <c r="B179" s="120" t="s">
        <v>469</v>
      </c>
      <c r="C179" s="130" t="s">
        <v>15</v>
      </c>
      <c r="D179" s="130">
        <v>2</v>
      </c>
      <c r="E179" s="108"/>
      <c r="F179" s="108"/>
      <c r="G179" s="108"/>
      <c r="H179" s="108"/>
      <c r="I179" s="108"/>
      <c r="J179" s="111"/>
      <c r="K179" s="111"/>
      <c r="L179" s="83"/>
      <c r="M179" s="111"/>
      <c r="N179" s="247"/>
    </row>
    <row r="180" spans="1:14" ht="27" customHeight="1" x14ac:dyDescent="0.25">
      <c r="A180" s="240">
        <v>175</v>
      </c>
      <c r="B180" s="120" t="s">
        <v>594</v>
      </c>
      <c r="C180" s="130" t="s">
        <v>112</v>
      </c>
      <c r="D180" s="130">
        <v>3</v>
      </c>
      <c r="E180" s="108"/>
      <c r="F180" s="108"/>
      <c r="G180" s="108"/>
      <c r="H180" s="108"/>
      <c r="I180" s="108"/>
      <c r="J180" s="111"/>
      <c r="K180" s="111"/>
      <c r="L180" s="83"/>
      <c r="M180" s="111"/>
      <c r="N180" s="247"/>
    </row>
    <row r="181" spans="1:14" ht="38.25" x14ac:dyDescent="0.25">
      <c r="A181" s="240">
        <v>176</v>
      </c>
      <c r="B181" s="112" t="s">
        <v>442</v>
      </c>
      <c r="C181" s="136" t="s">
        <v>15</v>
      </c>
      <c r="D181" s="136">
        <v>2</v>
      </c>
      <c r="E181" s="144"/>
      <c r="F181" s="144"/>
      <c r="G181" s="144"/>
      <c r="H181" s="144"/>
      <c r="I181" s="144"/>
      <c r="J181" s="111"/>
      <c r="K181" s="111"/>
      <c r="L181" s="111"/>
      <c r="M181" s="111"/>
      <c r="N181" s="247"/>
    </row>
    <row r="182" spans="1:14" ht="51" x14ac:dyDescent="0.25">
      <c r="A182" s="240">
        <v>177</v>
      </c>
      <c r="B182" s="241" t="s">
        <v>447</v>
      </c>
      <c r="C182" s="136" t="s">
        <v>806</v>
      </c>
      <c r="D182" s="136">
        <v>25</v>
      </c>
      <c r="E182" s="144"/>
      <c r="F182" s="144"/>
      <c r="G182" s="144"/>
      <c r="H182" s="144"/>
      <c r="I182" s="144"/>
      <c r="J182" s="111"/>
      <c r="K182" s="111"/>
      <c r="L182" s="111"/>
      <c r="M182" s="111"/>
      <c r="N182" s="247"/>
    </row>
    <row r="183" spans="1:14" ht="25.5" x14ac:dyDescent="0.25">
      <c r="A183" s="240">
        <v>178</v>
      </c>
      <c r="B183" s="82" t="s">
        <v>450</v>
      </c>
      <c r="C183" s="136" t="s">
        <v>15</v>
      </c>
      <c r="D183" s="136">
        <v>5</v>
      </c>
      <c r="E183" s="144"/>
      <c r="F183" s="144"/>
      <c r="G183" s="144"/>
      <c r="H183" s="144"/>
      <c r="I183" s="144"/>
      <c r="J183" s="111"/>
      <c r="K183" s="111"/>
      <c r="L183" s="83"/>
      <c r="M183" s="111"/>
      <c r="N183" s="247"/>
    </row>
    <row r="184" spans="1:14" ht="25.5" x14ac:dyDescent="0.25">
      <c r="A184" s="240">
        <v>179</v>
      </c>
      <c r="B184" s="82" t="s">
        <v>453</v>
      </c>
      <c r="C184" s="136" t="s">
        <v>15</v>
      </c>
      <c r="D184" s="136">
        <v>5</v>
      </c>
      <c r="E184" s="144"/>
      <c r="F184" s="144"/>
      <c r="G184" s="144"/>
      <c r="H184" s="144"/>
      <c r="I184" s="144"/>
      <c r="J184" s="111"/>
      <c r="K184" s="111"/>
      <c r="L184" s="83"/>
      <c r="M184" s="111"/>
      <c r="N184" s="247"/>
    </row>
    <row r="185" spans="1:14" ht="25.5" x14ac:dyDescent="0.25">
      <c r="A185" s="240">
        <v>180</v>
      </c>
      <c r="B185" s="82" t="s">
        <v>454</v>
      </c>
      <c r="C185" s="136" t="s">
        <v>15</v>
      </c>
      <c r="D185" s="136">
        <v>5</v>
      </c>
      <c r="E185" s="144"/>
      <c r="F185" s="144"/>
      <c r="G185" s="144"/>
      <c r="H185" s="144"/>
      <c r="I185" s="144"/>
      <c r="J185" s="111"/>
      <c r="K185" s="111"/>
      <c r="L185" s="83"/>
      <c r="M185" s="111"/>
      <c r="N185" s="247"/>
    </row>
    <row r="186" spans="1:14" ht="25.5" x14ac:dyDescent="0.25">
      <c r="A186" s="240">
        <v>181</v>
      </c>
      <c r="B186" s="109" t="s">
        <v>455</v>
      </c>
      <c r="C186" s="138" t="s">
        <v>15</v>
      </c>
      <c r="D186" s="138">
        <v>5</v>
      </c>
      <c r="E186" s="142"/>
      <c r="F186" s="142"/>
      <c r="G186" s="142"/>
      <c r="H186" s="142"/>
      <c r="I186" s="142"/>
      <c r="J186" s="111"/>
      <c r="K186" s="111"/>
      <c r="L186" s="116"/>
      <c r="M186" s="111"/>
      <c r="N186" s="247"/>
    </row>
    <row r="187" spans="1:14" ht="72" customHeight="1" x14ac:dyDescent="0.25">
      <c r="A187" s="240">
        <v>182</v>
      </c>
      <c r="B187" s="115" t="s">
        <v>884</v>
      </c>
      <c r="C187" s="136" t="s">
        <v>15</v>
      </c>
      <c r="D187" s="136">
        <v>360</v>
      </c>
      <c r="E187" s="144"/>
      <c r="F187" s="144"/>
      <c r="G187" s="144"/>
      <c r="H187" s="144"/>
      <c r="I187" s="144"/>
      <c r="J187" s="111"/>
      <c r="K187" s="111"/>
      <c r="L187" s="111"/>
      <c r="M187" s="111"/>
      <c r="N187" s="247"/>
    </row>
    <row r="188" spans="1:14" ht="27" customHeight="1" x14ac:dyDescent="0.25">
      <c r="A188" s="240">
        <v>183</v>
      </c>
      <c r="B188" s="224" t="s">
        <v>364</v>
      </c>
      <c r="C188" s="205" t="s">
        <v>15</v>
      </c>
      <c r="D188" s="128">
        <v>5</v>
      </c>
      <c r="E188" s="141"/>
      <c r="F188" s="141"/>
      <c r="G188" s="141"/>
      <c r="H188" s="141"/>
      <c r="I188" s="141"/>
      <c r="J188" s="111"/>
      <c r="K188" s="111"/>
      <c r="L188" s="140"/>
      <c r="M188" s="111"/>
      <c r="N188" s="247"/>
    </row>
    <row r="189" spans="1:14" ht="63.75" x14ac:dyDescent="0.25">
      <c r="A189" s="240">
        <v>184</v>
      </c>
      <c r="B189" s="82" t="s">
        <v>362</v>
      </c>
      <c r="C189" s="136" t="s">
        <v>15</v>
      </c>
      <c r="D189" s="130">
        <v>15</v>
      </c>
      <c r="E189" s="108"/>
      <c r="F189" s="108"/>
      <c r="G189" s="108"/>
      <c r="H189" s="108"/>
      <c r="I189" s="108"/>
      <c r="J189" s="111"/>
      <c r="K189" s="111"/>
      <c r="L189" s="83"/>
      <c r="M189" s="111"/>
      <c r="N189" s="247"/>
    </row>
    <row r="190" spans="1:14" ht="63.75" x14ac:dyDescent="0.25">
      <c r="A190" s="240">
        <v>185</v>
      </c>
      <c r="B190" s="109" t="s">
        <v>363</v>
      </c>
      <c r="C190" s="138" t="s">
        <v>15</v>
      </c>
      <c r="D190" s="134">
        <v>45</v>
      </c>
      <c r="E190" s="143"/>
      <c r="F190" s="143"/>
      <c r="G190" s="143"/>
      <c r="H190" s="143"/>
      <c r="I190" s="143"/>
      <c r="J190" s="111"/>
      <c r="K190" s="111"/>
      <c r="L190" s="116"/>
      <c r="M190" s="111"/>
      <c r="N190" s="247"/>
    </row>
    <row r="191" spans="1:14" ht="38.25" x14ac:dyDescent="0.25">
      <c r="A191" s="240">
        <v>186</v>
      </c>
      <c r="B191" s="225" t="s">
        <v>591</v>
      </c>
      <c r="C191" s="136" t="s">
        <v>15</v>
      </c>
      <c r="D191" s="138">
        <v>80</v>
      </c>
      <c r="E191" s="142"/>
      <c r="F191" s="142"/>
      <c r="G191" s="142"/>
      <c r="H191" s="142"/>
      <c r="I191" s="142"/>
      <c r="J191" s="111"/>
      <c r="K191" s="111"/>
      <c r="L191" s="111"/>
      <c r="M191" s="111"/>
      <c r="N191" s="247"/>
    </row>
    <row r="192" spans="1:14" ht="51" x14ac:dyDescent="0.25">
      <c r="A192" s="240">
        <v>187</v>
      </c>
      <c r="B192" s="110" t="s">
        <v>600</v>
      </c>
      <c r="C192" s="242" t="s">
        <v>15</v>
      </c>
      <c r="D192" s="138">
        <v>180</v>
      </c>
      <c r="E192" s="142"/>
      <c r="F192" s="142"/>
      <c r="G192" s="142"/>
      <c r="H192" s="142"/>
      <c r="I192" s="142"/>
      <c r="J192" s="111"/>
      <c r="K192" s="111"/>
      <c r="L192" s="111"/>
      <c r="M192" s="111"/>
      <c r="N192" s="247"/>
    </row>
    <row r="193" spans="1:14" ht="24" customHeight="1" x14ac:dyDescent="0.25">
      <c r="A193" s="240">
        <v>188</v>
      </c>
      <c r="B193" s="110" t="s">
        <v>863</v>
      </c>
      <c r="C193" s="136" t="s">
        <v>15</v>
      </c>
      <c r="D193" s="136">
        <v>20</v>
      </c>
      <c r="E193" s="144"/>
      <c r="F193" s="144"/>
      <c r="G193" s="144"/>
      <c r="H193" s="144"/>
      <c r="I193" s="144"/>
      <c r="J193" s="111"/>
      <c r="K193" s="111"/>
      <c r="L193" s="111"/>
      <c r="M193" s="111"/>
      <c r="N193" s="247"/>
    </row>
    <row r="194" spans="1:14" ht="23.25" customHeight="1" x14ac:dyDescent="0.25">
      <c r="A194" s="240">
        <v>189</v>
      </c>
      <c r="B194" s="115" t="s">
        <v>610</v>
      </c>
      <c r="C194" s="136" t="s">
        <v>14</v>
      </c>
      <c r="D194" s="136">
        <v>960</v>
      </c>
      <c r="E194" s="144"/>
      <c r="F194" s="144"/>
      <c r="G194" s="144"/>
      <c r="H194" s="144"/>
      <c r="I194" s="144"/>
      <c r="J194" s="111"/>
      <c r="K194" s="111"/>
      <c r="L194" s="111"/>
      <c r="M194" s="111"/>
      <c r="N194" s="247"/>
    </row>
    <row r="195" spans="1:14" ht="51" x14ac:dyDescent="0.25">
      <c r="A195" s="240">
        <v>190</v>
      </c>
      <c r="B195" s="109" t="s">
        <v>183</v>
      </c>
      <c r="C195" s="138" t="s">
        <v>15</v>
      </c>
      <c r="D195" s="232">
        <v>80</v>
      </c>
      <c r="E195" s="143"/>
      <c r="F195" s="143"/>
      <c r="G195" s="143"/>
      <c r="H195" s="143"/>
      <c r="I195" s="143"/>
      <c r="J195" s="111"/>
      <c r="K195" s="111"/>
      <c r="L195" s="116"/>
      <c r="M195" s="111"/>
      <c r="N195" s="247"/>
    </row>
    <row r="196" spans="1:14" ht="38.25" x14ac:dyDescent="0.25">
      <c r="A196" s="240">
        <v>191</v>
      </c>
      <c r="B196" s="118" t="s">
        <v>411</v>
      </c>
      <c r="C196" s="130" t="s">
        <v>14</v>
      </c>
      <c r="D196" s="130">
        <v>25</v>
      </c>
      <c r="E196" s="108"/>
      <c r="F196" s="108"/>
      <c r="G196" s="108"/>
      <c r="H196" s="108"/>
      <c r="I196" s="108"/>
      <c r="J196" s="111"/>
      <c r="K196" s="111"/>
      <c r="L196" s="83"/>
      <c r="M196" s="111"/>
      <c r="N196" s="247"/>
    </row>
    <row r="197" spans="1:14" ht="38.25" x14ac:dyDescent="0.25">
      <c r="A197" s="240">
        <v>192</v>
      </c>
      <c r="B197" s="118" t="s">
        <v>412</v>
      </c>
      <c r="C197" s="130" t="s">
        <v>15</v>
      </c>
      <c r="D197" s="130">
        <v>5</v>
      </c>
      <c r="E197" s="108"/>
      <c r="F197" s="108"/>
      <c r="G197" s="108"/>
      <c r="H197" s="108"/>
      <c r="I197" s="108"/>
      <c r="J197" s="111"/>
      <c r="K197" s="111"/>
      <c r="L197" s="83"/>
      <c r="M197" s="111"/>
      <c r="N197" s="247"/>
    </row>
    <row r="198" spans="1:14" ht="25.5" x14ac:dyDescent="0.25">
      <c r="A198" s="240">
        <v>193</v>
      </c>
      <c r="B198" s="115" t="s">
        <v>885</v>
      </c>
      <c r="C198" s="136" t="s">
        <v>15</v>
      </c>
      <c r="D198" s="136">
        <v>130</v>
      </c>
      <c r="E198" s="144"/>
      <c r="F198" s="144"/>
      <c r="G198" s="144"/>
      <c r="H198" s="144"/>
      <c r="I198" s="144"/>
      <c r="J198" s="111"/>
      <c r="K198" s="111"/>
      <c r="L198" s="111"/>
      <c r="M198" s="111"/>
      <c r="N198" s="247"/>
    </row>
    <row r="199" spans="1:14" ht="38.25" x14ac:dyDescent="0.25">
      <c r="A199" s="240">
        <v>194</v>
      </c>
      <c r="B199" s="118" t="s">
        <v>285</v>
      </c>
      <c r="C199" s="130" t="s">
        <v>15</v>
      </c>
      <c r="D199" s="130">
        <v>5</v>
      </c>
      <c r="E199" s="108"/>
      <c r="F199" s="108"/>
      <c r="G199" s="108"/>
      <c r="H199" s="108"/>
      <c r="I199" s="108"/>
      <c r="J199" s="111"/>
      <c r="K199" s="111"/>
      <c r="L199" s="83"/>
      <c r="M199" s="111"/>
      <c r="N199" s="247"/>
    </row>
    <row r="200" spans="1:14" ht="25.5" x14ac:dyDescent="0.25">
      <c r="A200" s="240">
        <v>195</v>
      </c>
      <c r="B200" s="118" t="s">
        <v>286</v>
      </c>
      <c r="C200" s="130" t="s">
        <v>15</v>
      </c>
      <c r="D200" s="130">
        <v>20</v>
      </c>
      <c r="E200" s="108"/>
      <c r="F200" s="108"/>
      <c r="G200" s="108"/>
      <c r="H200" s="108"/>
      <c r="I200" s="108"/>
      <c r="J200" s="111"/>
      <c r="K200" s="111"/>
      <c r="L200" s="83"/>
      <c r="M200" s="111"/>
      <c r="N200" s="247"/>
    </row>
    <row r="201" spans="1:14" ht="25.5" x14ac:dyDescent="0.25">
      <c r="A201" s="240">
        <v>196</v>
      </c>
      <c r="B201" s="117" t="s">
        <v>134</v>
      </c>
      <c r="C201" s="130" t="s">
        <v>15</v>
      </c>
      <c r="D201" s="130">
        <v>10</v>
      </c>
      <c r="E201" s="108"/>
      <c r="F201" s="108"/>
      <c r="G201" s="108"/>
      <c r="H201" s="108"/>
      <c r="I201" s="108"/>
      <c r="J201" s="111"/>
      <c r="K201" s="111"/>
      <c r="L201" s="83"/>
      <c r="M201" s="111"/>
      <c r="N201" s="247"/>
    </row>
    <row r="202" spans="1:14" ht="25.5" x14ac:dyDescent="0.25">
      <c r="A202" s="240">
        <v>197</v>
      </c>
      <c r="B202" s="227" t="s">
        <v>322</v>
      </c>
      <c r="C202" s="130" t="s">
        <v>15</v>
      </c>
      <c r="D202" s="177">
        <v>30</v>
      </c>
      <c r="E202" s="108"/>
      <c r="F202" s="108"/>
      <c r="G202" s="108"/>
      <c r="H202" s="108"/>
      <c r="I202" s="108"/>
      <c r="J202" s="111"/>
      <c r="K202" s="111"/>
      <c r="L202" s="83"/>
      <c r="M202" s="111"/>
      <c r="N202" s="247"/>
    </row>
    <row r="203" spans="1:14" ht="25.5" x14ac:dyDescent="0.25">
      <c r="A203" s="240">
        <v>198</v>
      </c>
      <c r="B203" s="227" t="s">
        <v>323</v>
      </c>
      <c r="C203" s="130" t="s">
        <v>15</v>
      </c>
      <c r="D203" s="177">
        <v>20</v>
      </c>
      <c r="E203" s="108"/>
      <c r="F203" s="108"/>
      <c r="G203" s="108"/>
      <c r="H203" s="108"/>
      <c r="I203" s="108"/>
      <c r="J203" s="111"/>
      <c r="K203" s="111"/>
      <c r="L203" s="83"/>
      <c r="M203" s="111"/>
      <c r="N203" s="247"/>
    </row>
    <row r="204" spans="1:14" ht="25.5" x14ac:dyDescent="0.25">
      <c r="A204" s="240">
        <v>199</v>
      </c>
      <c r="B204" s="227" t="s">
        <v>324</v>
      </c>
      <c r="C204" s="130" t="s">
        <v>15</v>
      </c>
      <c r="D204" s="177">
        <v>10</v>
      </c>
      <c r="E204" s="108"/>
      <c r="F204" s="108"/>
      <c r="G204" s="108"/>
      <c r="H204" s="108"/>
      <c r="I204" s="108"/>
      <c r="J204" s="111"/>
      <c r="K204" s="111"/>
      <c r="L204" s="83"/>
      <c r="M204" s="111"/>
      <c r="N204" s="247"/>
    </row>
    <row r="205" spans="1:14" ht="38.25" x14ac:dyDescent="0.25">
      <c r="A205" s="240">
        <v>200</v>
      </c>
      <c r="B205" s="117" t="s">
        <v>287</v>
      </c>
      <c r="C205" s="130" t="s">
        <v>15</v>
      </c>
      <c r="D205" s="130">
        <v>5</v>
      </c>
      <c r="E205" s="108"/>
      <c r="F205" s="108"/>
      <c r="G205" s="108"/>
      <c r="H205" s="108"/>
      <c r="I205" s="108"/>
      <c r="J205" s="111"/>
      <c r="K205" s="111"/>
      <c r="L205" s="83"/>
      <c r="M205" s="111"/>
      <c r="N205" s="247"/>
    </row>
    <row r="206" spans="1:14" ht="38.25" x14ac:dyDescent="0.25">
      <c r="A206" s="240">
        <v>201</v>
      </c>
      <c r="B206" s="117" t="s">
        <v>288</v>
      </c>
      <c r="C206" s="130" t="s">
        <v>15</v>
      </c>
      <c r="D206" s="130">
        <v>5</v>
      </c>
      <c r="E206" s="108"/>
      <c r="F206" s="108"/>
      <c r="G206" s="108"/>
      <c r="H206" s="108"/>
      <c r="I206" s="108"/>
      <c r="J206" s="111"/>
      <c r="K206" s="111"/>
      <c r="L206" s="83"/>
      <c r="M206" s="111"/>
      <c r="N206" s="247"/>
    </row>
    <row r="207" spans="1:14" ht="25.5" x14ac:dyDescent="0.25">
      <c r="A207" s="240">
        <v>202</v>
      </c>
      <c r="B207" s="118" t="s">
        <v>291</v>
      </c>
      <c r="C207" s="130" t="s">
        <v>15</v>
      </c>
      <c r="D207" s="130">
        <v>15</v>
      </c>
      <c r="E207" s="108"/>
      <c r="F207" s="108"/>
      <c r="G207" s="108"/>
      <c r="H207" s="108"/>
      <c r="I207" s="108"/>
      <c r="J207" s="111"/>
      <c r="K207" s="111"/>
      <c r="L207" s="83"/>
      <c r="M207" s="111"/>
      <c r="N207" s="247"/>
    </row>
    <row r="208" spans="1:14" ht="38.25" x14ac:dyDescent="0.25">
      <c r="A208" s="240">
        <v>203</v>
      </c>
      <c r="B208" s="117" t="s">
        <v>800</v>
      </c>
      <c r="C208" s="130" t="s">
        <v>15</v>
      </c>
      <c r="D208" s="130">
        <v>5</v>
      </c>
      <c r="E208" s="108"/>
      <c r="F208" s="108"/>
      <c r="G208" s="108"/>
      <c r="H208" s="108"/>
      <c r="I208" s="108"/>
      <c r="J208" s="111"/>
      <c r="K208" s="111"/>
      <c r="L208" s="83"/>
      <c r="M208" s="111"/>
      <c r="N208" s="247"/>
    </row>
    <row r="209" spans="1:14" ht="63.75" x14ac:dyDescent="0.25">
      <c r="A209" s="240">
        <v>204</v>
      </c>
      <c r="B209" s="228" t="s">
        <v>402</v>
      </c>
      <c r="C209" s="130" t="s">
        <v>14</v>
      </c>
      <c r="D209" s="130">
        <v>5</v>
      </c>
      <c r="E209" s="108"/>
      <c r="F209" s="108"/>
      <c r="G209" s="108"/>
      <c r="H209" s="108"/>
      <c r="I209" s="108"/>
      <c r="J209" s="111"/>
      <c r="K209" s="111"/>
      <c r="L209" s="83"/>
      <c r="M209" s="111"/>
      <c r="N209" s="247"/>
    </row>
    <row r="210" spans="1:14" ht="38.25" x14ac:dyDescent="0.25">
      <c r="A210" s="240">
        <v>205</v>
      </c>
      <c r="B210" s="228" t="s">
        <v>407</v>
      </c>
      <c r="C210" s="130" t="s">
        <v>15</v>
      </c>
      <c r="D210" s="130">
        <v>20</v>
      </c>
      <c r="E210" s="108"/>
      <c r="F210" s="108"/>
      <c r="G210" s="108"/>
      <c r="H210" s="108"/>
      <c r="I210" s="108"/>
      <c r="J210" s="111"/>
      <c r="K210" s="111"/>
      <c r="L210" s="83"/>
      <c r="M210" s="111"/>
      <c r="N210" s="247"/>
    </row>
    <row r="211" spans="1:14" ht="38.25" x14ac:dyDescent="0.25">
      <c r="A211" s="240">
        <v>206</v>
      </c>
      <c r="B211" s="118" t="s">
        <v>292</v>
      </c>
      <c r="C211" s="130" t="s">
        <v>14</v>
      </c>
      <c r="D211" s="130">
        <v>40</v>
      </c>
      <c r="E211" s="108"/>
      <c r="F211" s="108"/>
      <c r="G211" s="108"/>
      <c r="H211" s="108"/>
      <c r="I211" s="108"/>
      <c r="J211" s="111"/>
      <c r="K211" s="111"/>
      <c r="L211" s="83"/>
      <c r="M211" s="111"/>
      <c r="N211" s="247"/>
    </row>
    <row r="212" spans="1:14" x14ac:dyDescent="0.25">
      <c r="A212" s="240">
        <v>207</v>
      </c>
      <c r="B212" s="117" t="s">
        <v>293</v>
      </c>
      <c r="C212" s="130" t="s">
        <v>15</v>
      </c>
      <c r="D212" s="130">
        <v>90</v>
      </c>
      <c r="E212" s="108"/>
      <c r="F212" s="108"/>
      <c r="G212" s="108"/>
      <c r="H212" s="108"/>
      <c r="I212" s="108"/>
      <c r="J212" s="111"/>
      <c r="K212" s="111"/>
      <c r="L212" s="83"/>
      <c r="M212" s="111"/>
      <c r="N212" s="247"/>
    </row>
    <row r="213" spans="1:14" ht="63.75" x14ac:dyDescent="0.25">
      <c r="A213" s="240">
        <v>208</v>
      </c>
      <c r="B213" s="229" t="s">
        <v>413</v>
      </c>
      <c r="C213" s="130" t="s">
        <v>15</v>
      </c>
      <c r="D213" s="130">
        <v>400</v>
      </c>
      <c r="E213" s="108"/>
      <c r="F213" s="108"/>
      <c r="G213" s="108"/>
      <c r="H213" s="108"/>
      <c r="I213" s="108"/>
      <c r="J213" s="111"/>
      <c r="K213" s="111"/>
      <c r="L213" s="83"/>
      <c r="M213" s="111"/>
      <c r="N213" s="247"/>
    </row>
    <row r="214" spans="1:14" ht="25.5" x14ac:dyDescent="0.25">
      <c r="A214" s="240">
        <v>209</v>
      </c>
      <c r="B214" s="229" t="s">
        <v>414</v>
      </c>
      <c r="C214" s="130" t="s">
        <v>15</v>
      </c>
      <c r="D214" s="130">
        <v>100</v>
      </c>
      <c r="E214" s="108"/>
      <c r="F214" s="108"/>
      <c r="G214" s="108"/>
      <c r="H214" s="108"/>
      <c r="I214" s="108"/>
      <c r="J214" s="111"/>
      <c r="K214" s="111"/>
      <c r="L214" s="83"/>
      <c r="M214" s="111"/>
      <c r="N214" s="247"/>
    </row>
    <row r="215" spans="1:14" ht="51" x14ac:dyDescent="0.25">
      <c r="A215" s="240">
        <v>210</v>
      </c>
      <c r="B215" s="118" t="s">
        <v>298</v>
      </c>
      <c r="C215" s="130" t="s">
        <v>15</v>
      </c>
      <c r="D215" s="130">
        <v>500</v>
      </c>
      <c r="E215" s="108"/>
      <c r="F215" s="108"/>
      <c r="G215" s="108"/>
      <c r="H215" s="108"/>
      <c r="I215" s="108"/>
      <c r="J215" s="111"/>
      <c r="K215" s="111"/>
      <c r="L215" s="83"/>
      <c r="M215" s="111"/>
      <c r="N215" s="247"/>
    </row>
    <row r="216" spans="1:14" ht="36.75" customHeight="1" x14ac:dyDescent="0.25">
      <c r="A216" s="240">
        <v>211</v>
      </c>
      <c r="B216" s="117" t="s">
        <v>300</v>
      </c>
      <c r="C216" s="130" t="s">
        <v>15</v>
      </c>
      <c r="D216" s="130">
        <v>20</v>
      </c>
      <c r="E216" s="108"/>
      <c r="F216" s="108"/>
      <c r="G216" s="108"/>
      <c r="H216" s="108"/>
      <c r="I216" s="108"/>
      <c r="J216" s="111"/>
      <c r="K216" s="111"/>
      <c r="L216" s="83"/>
      <c r="M216" s="111"/>
      <c r="N216" s="247"/>
    </row>
    <row r="217" spans="1:14" ht="39" customHeight="1" x14ac:dyDescent="0.25">
      <c r="A217" s="240">
        <v>212</v>
      </c>
      <c r="B217" s="117" t="s">
        <v>299</v>
      </c>
      <c r="C217" s="130" t="s">
        <v>15</v>
      </c>
      <c r="D217" s="130">
        <v>20</v>
      </c>
      <c r="E217" s="108"/>
      <c r="F217" s="108"/>
      <c r="G217" s="108"/>
      <c r="H217" s="108"/>
      <c r="I217" s="108"/>
      <c r="J217" s="111"/>
      <c r="K217" s="111"/>
      <c r="L217" s="83"/>
      <c r="M217" s="111"/>
      <c r="N217" s="247"/>
    </row>
    <row r="218" spans="1:14" ht="87" customHeight="1" x14ac:dyDescent="0.25">
      <c r="A218" s="240">
        <v>213</v>
      </c>
      <c r="B218" s="118" t="s">
        <v>774</v>
      </c>
      <c r="C218" s="130" t="s">
        <v>15</v>
      </c>
      <c r="D218" s="130">
        <v>20</v>
      </c>
      <c r="E218" s="108"/>
      <c r="F218" s="108"/>
      <c r="G218" s="108"/>
      <c r="H218" s="108"/>
      <c r="I218" s="108"/>
      <c r="J218" s="111"/>
      <c r="K218" s="111"/>
      <c r="L218" s="83"/>
      <c r="M218" s="111"/>
      <c r="N218" s="247"/>
    </row>
    <row r="219" spans="1:14" ht="90.75" customHeight="1" x14ac:dyDescent="0.25">
      <c r="A219" s="240">
        <v>214</v>
      </c>
      <c r="B219" s="118" t="s">
        <v>958</v>
      </c>
      <c r="C219" s="130" t="s">
        <v>15</v>
      </c>
      <c r="D219" s="130">
        <v>20</v>
      </c>
      <c r="E219" s="108"/>
      <c r="F219" s="108"/>
      <c r="G219" s="108"/>
      <c r="H219" s="108"/>
      <c r="I219" s="108"/>
      <c r="J219" s="111"/>
      <c r="K219" s="111"/>
      <c r="L219" s="83"/>
      <c r="M219" s="111"/>
      <c r="N219" s="247"/>
    </row>
    <row r="220" spans="1:14" ht="38.25" x14ac:dyDescent="0.25">
      <c r="A220" s="240">
        <v>215</v>
      </c>
      <c r="B220" s="118" t="s">
        <v>653</v>
      </c>
      <c r="C220" s="130" t="s">
        <v>15</v>
      </c>
      <c r="D220" s="130">
        <v>40</v>
      </c>
      <c r="E220" s="108"/>
      <c r="F220" s="108"/>
      <c r="G220" s="108"/>
      <c r="H220" s="108"/>
      <c r="I220" s="108"/>
      <c r="J220" s="111"/>
      <c r="K220" s="111"/>
      <c r="L220" s="83"/>
      <c r="M220" s="111"/>
      <c r="N220" s="247"/>
    </row>
    <row r="221" spans="1:14" ht="38.25" x14ac:dyDescent="0.25">
      <c r="A221" s="240">
        <v>216</v>
      </c>
      <c r="B221" s="118" t="s">
        <v>764</v>
      </c>
      <c r="C221" s="130" t="s">
        <v>15</v>
      </c>
      <c r="D221" s="130">
        <v>25</v>
      </c>
      <c r="E221" s="108"/>
      <c r="F221" s="108"/>
      <c r="G221" s="108"/>
      <c r="H221" s="108"/>
      <c r="I221" s="108"/>
      <c r="J221" s="111"/>
      <c r="K221" s="111"/>
      <c r="L221" s="83"/>
      <c r="M221" s="111"/>
      <c r="N221" s="247"/>
    </row>
    <row r="222" spans="1:14" ht="25.5" x14ac:dyDescent="0.25">
      <c r="A222" s="240">
        <v>217</v>
      </c>
      <c r="B222" s="118" t="s">
        <v>301</v>
      </c>
      <c r="C222" s="130" t="s">
        <v>15</v>
      </c>
      <c r="D222" s="130">
        <v>5</v>
      </c>
      <c r="E222" s="108"/>
      <c r="F222" s="108"/>
      <c r="G222" s="108"/>
      <c r="H222" s="108"/>
      <c r="I222" s="108"/>
      <c r="J222" s="111"/>
      <c r="K222" s="111"/>
      <c r="L222" s="83"/>
      <c r="M222" s="111"/>
      <c r="N222" s="247"/>
    </row>
    <row r="223" spans="1:14" ht="25.5" x14ac:dyDescent="0.25">
      <c r="A223" s="240">
        <v>218</v>
      </c>
      <c r="B223" s="118" t="s">
        <v>276</v>
      </c>
      <c r="C223" s="130" t="s">
        <v>15</v>
      </c>
      <c r="D223" s="130">
        <v>50</v>
      </c>
      <c r="E223" s="108"/>
      <c r="F223" s="108"/>
      <c r="G223" s="108"/>
      <c r="H223" s="108"/>
      <c r="I223" s="108"/>
      <c r="J223" s="111"/>
      <c r="K223" s="111"/>
      <c r="L223" s="83"/>
      <c r="M223" s="111"/>
      <c r="N223" s="247"/>
    </row>
    <row r="224" spans="1:14" ht="25.5" x14ac:dyDescent="0.25">
      <c r="A224" s="240">
        <v>219</v>
      </c>
      <c r="B224" s="118" t="s">
        <v>277</v>
      </c>
      <c r="C224" s="130" t="s">
        <v>15</v>
      </c>
      <c r="D224" s="130">
        <v>15</v>
      </c>
      <c r="E224" s="108"/>
      <c r="F224" s="108"/>
      <c r="G224" s="108"/>
      <c r="H224" s="108"/>
      <c r="I224" s="108"/>
      <c r="J224" s="111"/>
      <c r="K224" s="111"/>
      <c r="L224" s="83"/>
      <c r="M224" s="111"/>
      <c r="N224" s="247"/>
    </row>
    <row r="225" spans="1:14" ht="25.5" x14ac:dyDescent="0.25">
      <c r="A225" s="240">
        <v>220</v>
      </c>
      <c r="B225" s="118" t="s">
        <v>278</v>
      </c>
      <c r="C225" s="130" t="s">
        <v>15</v>
      </c>
      <c r="D225" s="130">
        <v>30</v>
      </c>
      <c r="E225" s="108"/>
      <c r="F225" s="108"/>
      <c r="G225" s="108"/>
      <c r="H225" s="108"/>
      <c r="I225" s="108"/>
      <c r="J225" s="111"/>
      <c r="K225" s="111"/>
      <c r="L225" s="83"/>
      <c r="M225" s="111"/>
      <c r="N225" s="247"/>
    </row>
    <row r="226" spans="1:14" ht="25.5" x14ac:dyDescent="0.25">
      <c r="A226" s="240">
        <v>221</v>
      </c>
      <c r="B226" s="118" t="s">
        <v>279</v>
      </c>
      <c r="C226" s="130" t="s">
        <v>15</v>
      </c>
      <c r="D226" s="130">
        <v>30</v>
      </c>
      <c r="E226" s="108"/>
      <c r="F226" s="108"/>
      <c r="G226" s="108"/>
      <c r="H226" s="108"/>
      <c r="I226" s="108"/>
      <c r="J226" s="111"/>
      <c r="K226" s="111"/>
      <c r="L226" s="83"/>
      <c r="M226" s="111"/>
      <c r="N226" s="247"/>
    </row>
    <row r="227" spans="1:14" ht="25.5" x14ac:dyDescent="0.25">
      <c r="A227" s="240">
        <v>222</v>
      </c>
      <c r="B227" s="118" t="s">
        <v>302</v>
      </c>
      <c r="C227" s="130" t="s">
        <v>15</v>
      </c>
      <c r="D227" s="130">
        <v>100</v>
      </c>
      <c r="E227" s="108"/>
      <c r="F227" s="108"/>
      <c r="G227" s="108"/>
      <c r="H227" s="108"/>
      <c r="I227" s="108"/>
      <c r="J227" s="111"/>
      <c r="K227" s="111"/>
      <c r="L227" s="83"/>
      <c r="M227" s="111"/>
      <c r="N227" s="247"/>
    </row>
    <row r="228" spans="1:14" ht="25.5" x14ac:dyDescent="0.25">
      <c r="A228" s="240">
        <v>223</v>
      </c>
      <c r="B228" s="118" t="s">
        <v>303</v>
      </c>
      <c r="C228" s="130" t="s">
        <v>15</v>
      </c>
      <c r="D228" s="130">
        <v>30</v>
      </c>
      <c r="E228" s="108"/>
      <c r="F228" s="108"/>
      <c r="G228" s="108"/>
      <c r="H228" s="108"/>
      <c r="I228" s="108"/>
      <c r="J228" s="111"/>
      <c r="K228" s="111"/>
      <c r="L228" s="83"/>
      <c r="M228" s="111"/>
      <c r="N228" s="247"/>
    </row>
    <row r="229" spans="1:14" ht="51" x14ac:dyDescent="0.25">
      <c r="A229" s="240">
        <v>224</v>
      </c>
      <c r="B229" s="118" t="s">
        <v>329</v>
      </c>
      <c r="C229" s="130" t="s">
        <v>15</v>
      </c>
      <c r="D229" s="177">
        <v>160</v>
      </c>
      <c r="E229" s="108"/>
      <c r="F229" s="108"/>
      <c r="G229" s="108"/>
      <c r="H229" s="108"/>
      <c r="I229" s="108"/>
      <c r="J229" s="111"/>
      <c r="K229" s="111"/>
      <c r="L229" s="83"/>
      <c r="M229" s="111"/>
      <c r="N229" s="247"/>
    </row>
    <row r="230" spans="1:14" ht="63.75" x14ac:dyDescent="0.25">
      <c r="A230" s="240">
        <v>225</v>
      </c>
      <c r="B230" s="118" t="s">
        <v>765</v>
      </c>
      <c r="C230" s="130" t="s">
        <v>15</v>
      </c>
      <c r="D230" s="130">
        <v>60</v>
      </c>
      <c r="E230" s="108"/>
      <c r="F230" s="108"/>
      <c r="G230" s="108"/>
      <c r="H230" s="108"/>
      <c r="I230" s="108"/>
      <c r="J230" s="111"/>
      <c r="K230" s="111"/>
      <c r="L230" s="83"/>
      <c r="M230" s="111"/>
      <c r="N230" s="247"/>
    </row>
    <row r="231" spans="1:14" ht="25.5" x14ac:dyDescent="0.25">
      <c r="A231" s="240">
        <v>226</v>
      </c>
      <c r="B231" s="118" t="s">
        <v>309</v>
      </c>
      <c r="C231" s="130" t="s">
        <v>15</v>
      </c>
      <c r="D231" s="130">
        <v>3</v>
      </c>
      <c r="E231" s="108"/>
      <c r="F231" s="108"/>
      <c r="G231" s="108"/>
      <c r="H231" s="108"/>
      <c r="I231" s="108"/>
      <c r="J231" s="111"/>
      <c r="K231" s="111"/>
      <c r="L231" s="83"/>
      <c r="M231" s="111"/>
      <c r="N231" s="247"/>
    </row>
    <row r="232" spans="1:14" ht="25.5" x14ac:dyDescent="0.25">
      <c r="A232" s="240">
        <v>227</v>
      </c>
      <c r="B232" s="118" t="s">
        <v>310</v>
      </c>
      <c r="C232" s="130" t="s">
        <v>15</v>
      </c>
      <c r="D232" s="130">
        <v>10</v>
      </c>
      <c r="E232" s="108"/>
      <c r="F232" s="108"/>
      <c r="G232" s="108"/>
      <c r="H232" s="108"/>
      <c r="I232" s="108"/>
      <c r="J232" s="111"/>
      <c r="K232" s="111"/>
      <c r="L232" s="83"/>
      <c r="M232" s="111"/>
      <c r="N232" s="247"/>
    </row>
    <row r="233" spans="1:14" ht="38.25" x14ac:dyDescent="0.25">
      <c r="A233" s="240">
        <v>228</v>
      </c>
      <c r="B233" s="118" t="s">
        <v>325</v>
      </c>
      <c r="C233" s="130" t="s">
        <v>15</v>
      </c>
      <c r="D233" s="177">
        <v>1000</v>
      </c>
      <c r="E233" s="108"/>
      <c r="F233" s="108"/>
      <c r="G233" s="108"/>
      <c r="H233" s="108"/>
      <c r="I233" s="108"/>
      <c r="J233" s="111"/>
      <c r="K233" s="111"/>
      <c r="L233" s="83"/>
      <c r="M233" s="111"/>
      <c r="N233" s="247"/>
    </row>
    <row r="234" spans="1:14" x14ac:dyDescent="0.25">
      <c r="A234" s="240">
        <v>229</v>
      </c>
      <c r="B234" s="117" t="s">
        <v>315</v>
      </c>
      <c r="C234" s="130" t="s">
        <v>15</v>
      </c>
      <c r="D234" s="130">
        <v>6</v>
      </c>
      <c r="E234" s="108"/>
      <c r="F234" s="108"/>
      <c r="G234" s="108"/>
      <c r="H234" s="108"/>
      <c r="I234" s="108"/>
      <c r="J234" s="111"/>
      <c r="K234" s="111"/>
      <c r="L234" s="83"/>
      <c r="M234" s="111"/>
      <c r="N234" s="247"/>
    </row>
    <row r="235" spans="1:14" ht="34.5" customHeight="1" x14ac:dyDescent="0.25">
      <c r="A235" s="240">
        <v>230</v>
      </c>
      <c r="B235" s="118" t="s">
        <v>618</v>
      </c>
      <c r="C235" s="130" t="s">
        <v>15</v>
      </c>
      <c r="D235" s="177">
        <v>20</v>
      </c>
      <c r="E235" s="108"/>
      <c r="F235" s="108"/>
      <c r="G235" s="108"/>
      <c r="H235" s="108"/>
      <c r="I235" s="108"/>
      <c r="J235" s="111"/>
      <c r="K235" s="111"/>
      <c r="L235" s="83"/>
      <c r="M235" s="111"/>
      <c r="N235" s="247"/>
    </row>
    <row r="236" spans="1:14" ht="33.75" customHeight="1" x14ac:dyDescent="0.25">
      <c r="A236" s="240">
        <v>231</v>
      </c>
      <c r="B236" s="118" t="s">
        <v>619</v>
      </c>
      <c r="C236" s="130" t="s">
        <v>15</v>
      </c>
      <c r="D236" s="177">
        <v>25</v>
      </c>
      <c r="E236" s="108"/>
      <c r="F236" s="108"/>
      <c r="G236" s="108"/>
      <c r="H236" s="108"/>
      <c r="I236" s="108"/>
      <c r="J236" s="111"/>
      <c r="K236" s="111"/>
      <c r="L236" s="83"/>
      <c r="M236" s="111"/>
      <c r="N236" s="247"/>
    </row>
    <row r="237" spans="1:14" ht="26.25" customHeight="1" x14ac:dyDescent="0.25">
      <c r="A237" s="240">
        <v>232</v>
      </c>
      <c r="B237" s="117" t="s">
        <v>654</v>
      </c>
      <c r="C237" s="130" t="s">
        <v>15</v>
      </c>
      <c r="D237" s="130">
        <v>40</v>
      </c>
      <c r="E237" s="108"/>
      <c r="F237" s="108"/>
      <c r="G237" s="108"/>
      <c r="H237" s="108"/>
      <c r="I237" s="108"/>
      <c r="J237" s="111"/>
      <c r="K237" s="111"/>
      <c r="L237" s="83"/>
      <c r="M237" s="111"/>
      <c r="N237" s="247"/>
    </row>
    <row r="238" spans="1:14" ht="58.5" customHeight="1" x14ac:dyDescent="0.25">
      <c r="A238" s="240">
        <v>233</v>
      </c>
      <c r="B238" s="114" t="s">
        <v>772</v>
      </c>
      <c r="C238" s="130" t="s">
        <v>15</v>
      </c>
      <c r="D238" s="177">
        <v>5</v>
      </c>
      <c r="E238" s="108"/>
      <c r="F238" s="108"/>
      <c r="G238" s="108"/>
      <c r="H238" s="108"/>
      <c r="I238" s="108"/>
      <c r="J238" s="111"/>
      <c r="K238" s="111"/>
      <c r="L238" s="111"/>
      <c r="M238" s="111"/>
      <c r="N238" s="247"/>
    </row>
    <row r="239" spans="1:14" ht="60" customHeight="1" x14ac:dyDescent="0.25">
      <c r="A239" s="240">
        <v>234</v>
      </c>
      <c r="B239" s="114" t="s">
        <v>771</v>
      </c>
      <c r="C239" s="130" t="s">
        <v>15</v>
      </c>
      <c r="D239" s="177">
        <v>10</v>
      </c>
      <c r="E239" s="108"/>
      <c r="F239" s="108"/>
      <c r="G239" s="108"/>
      <c r="H239" s="108"/>
      <c r="I239" s="108"/>
      <c r="J239" s="111"/>
      <c r="K239" s="111"/>
      <c r="L239" s="111"/>
      <c r="M239" s="111"/>
      <c r="N239" s="247"/>
    </row>
    <row r="240" spans="1:14" ht="60" customHeight="1" x14ac:dyDescent="0.25">
      <c r="A240" s="240">
        <v>235</v>
      </c>
      <c r="B240" s="114" t="s">
        <v>773</v>
      </c>
      <c r="C240" s="233" t="s">
        <v>15</v>
      </c>
      <c r="D240" s="234">
        <v>5</v>
      </c>
      <c r="E240" s="245"/>
      <c r="F240" s="245"/>
      <c r="G240" s="245"/>
      <c r="H240" s="245"/>
      <c r="I240" s="245"/>
      <c r="J240" s="111"/>
      <c r="K240" s="111"/>
      <c r="L240" s="248"/>
      <c r="M240" s="111"/>
      <c r="N240" s="247"/>
    </row>
    <row r="241" spans="1:14" ht="25.5" x14ac:dyDescent="0.25">
      <c r="A241" s="240">
        <v>236</v>
      </c>
      <c r="B241" s="84" t="s">
        <v>770</v>
      </c>
      <c r="C241" s="130" t="s">
        <v>15</v>
      </c>
      <c r="D241" s="130">
        <v>10</v>
      </c>
      <c r="E241" s="108"/>
      <c r="F241" s="108"/>
      <c r="G241" s="108"/>
      <c r="H241" s="108"/>
      <c r="I241" s="108"/>
      <c r="J241" s="111"/>
      <c r="K241" s="111"/>
      <c r="L241" s="83"/>
      <c r="M241" s="111"/>
      <c r="N241" s="247"/>
    </row>
    <row r="242" spans="1:14" ht="159" customHeight="1" x14ac:dyDescent="0.25">
      <c r="A242" s="240">
        <v>237</v>
      </c>
      <c r="B242" s="107" t="s">
        <v>807</v>
      </c>
      <c r="C242" s="136" t="s">
        <v>15</v>
      </c>
      <c r="D242" s="177">
        <v>100</v>
      </c>
      <c r="E242" s="108"/>
      <c r="F242" s="108"/>
      <c r="G242" s="108"/>
      <c r="H242" s="108"/>
      <c r="I242" s="108"/>
      <c r="J242" s="111"/>
      <c r="K242" s="111"/>
      <c r="L242" s="83"/>
      <c r="M242" s="111"/>
      <c r="N242" s="247"/>
    </row>
    <row r="243" spans="1:14" ht="72" customHeight="1" x14ac:dyDescent="0.25">
      <c r="A243" s="240">
        <v>238</v>
      </c>
      <c r="B243" s="82" t="s">
        <v>432</v>
      </c>
      <c r="C243" s="179" t="s">
        <v>15</v>
      </c>
      <c r="D243" s="179">
        <v>40</v>
      </c>
      <c r="E243" s="108"/>
      <c r="F243" s="108"/>
      <c r="G243" s="108"/>
      <c r="H243" s="108"/>
      <c r="I243" s="108"/>
      <c r="J243" s="111"/>
      <c r="K243" s="111"/>
      <c r="L243" s="83"/>
      <c r="M243" s="111"/>
      <c r="N243" s="247"/>
    </row>
    <row r="244" spans="1:14" ht="72.75" customHeight="1" x14ac:dyDescent="0.25">
      <c r="A244" s="240">
        <v>239</v>
      </c>
      <c r="B244" s="109" t="s">
        <v>433</v>
      </c>
      <c r="C244" s="235" t="s">
        <v>15</v>
      </c>
      <c r="D244" s="235">
        <v>40</v>
      </c>
      <c r="E244" s="143"/>
      <c r="F244" s="143"/>
      <c r="G244" s="143"/>
      <c r="H244" s="143"/>
      <c r="I244" s="143"/>
      <c r="J244" s="111"/>
      <c r="K244" s="111"/>
      <c r="L244" s="116"/>
      <c r="M244" s="111"/>
      <c r="N244" s="247"/>
    </row>
    <row r="245" spans="1:14" ht="66.75" customHeight="1" x14ac:dyDescent="0.25">
      <c r="A245" s="240">
        <v>240</v>
      </c>
      <c r="B245" s="115" t="s">
        <v>876</v>
      </c>
      <c r="C245" s="136" t="s">
        <v>15</v>
      </c>
      <c r="D245" s="136">
        <v>10</v>
      </c>
      <c r="E245" s="144"/>
      <c r="F245" s="144"/>
      <c r="G245" s="144"/>
      <c r="H245" s="144"/>
      <c r="I245" s="144"/>
      <c r="J245" s="111"/>
      <c r="K245" s="111"/>
      <c r="L245" s="111"/>
      <c r="M245" s="111"/>
      <c r="N245" s="247"/>
    </row>
    <row r="246" spans="1:14" ht="42" customHeight="1" x14ac:dyDescent="0.25">
      <c r="A246" s="240">
        <v>241</v>
      </c>
      <c r="B246" s="115" t="s">
        <v>831</v>
      </c>
      <c r="C246" s="136" t="s">
        <v>15</v>
      </c>
      <c r="D246" s="136">
        <v>30</v>
      </c>
      <c r="E246" s="144"/>
      <c r="F246" s="144"/>
      <c r="G246" s="144"/>
      <c r="H246" s="144"/>
      <c r="I246" s="144"/>
      <c r="J246" s="111"/>
      <c r="K246" s="111"/>
      <c r="L246" s="111"/>
      <c r="M246" s="111"/>
      <c r="N246" s="247"/>
    </row>
    <row r="247" spans="1:14" ht="60.75" customHeight="1" x14ac:dyDescent="0.25">
      <c r="A247" s="240">
        <v>242</v>
      </c>
      <c r="B247" s="113" t="s">
        <v>834</v>
      </c>
      <c r="C247" s="136" t="s">
        <v>15</v>
      </c>
      <c r="D247" s="136">
        <v>50</v>
      </c>
      <c r="E247" s="144"/>
      <c r="F247" s="144"/>
      <c r="G247" s="144"/>
      <c r="H247" s="144"/>
      <c r="I247" s="144"/>
      <c r="J247" s="111"/>
      <c r="K247" s="111"/>
      <c r="L247" s="111"/>
      <c r="M247" s="111"/>
      <c r="N247" s="247"/>
    </row>
    <row r="248" spans="1:14" ht="181.5" customHeight="1" x14ac:dyDescent="0.25">
      <c r="A248" s="240">
        <v>243</v>
      </c>
      <c r="B248" s="113" t="s">
        <v>854</v>
      </c>
      <c r="C248" s="136" t="s">
        <v>15</v>
      </c>
      <c r="D248" s="136">
        <v>20</v>
      </c>
      <c r="E248" s="144"/>
      <c r="F248" s="144"/>
      <c r="G248" s="144"/>
      <c r="H248" s="144"/>
      <c r="I248" s="144"/>
      <c r="J248" s="111"/>
      <c r="K248" s="111"/>
      <c r="L248" s="111"/>
      <c r="M248" s="111"/>
      <c r="N248" s="247"/>
    </row>
    <row r="249" spans="1:14" ht="42.75" customHeight="1" x14ac:dyDescent="0.25">
      <c r="A249" s="240">
        <v>244</v>
      </c>
      <c r="B249" s="250" t="s">
        <v>953</v>
      </c>
      <c r="C249" s="206" t="s">
        <v>15</v>
      </c>
      <c r="D249" s="206">
        <v>250</v>
      </c>
      <c r="E249" s="144"/>
      <c r="F249" s="144"/>
      <c r="G249" s="144"/>
      <c r="H249" s="144"/>
      <c r="I249" s="144"/>
      <c r="J249" s="111"/>
      <c r="K249" s="111"/>
      <c r="L249" s="111"/>
      <c r="M249" s="111"/>
      <c r="N249" s="247"/>
    </row>
    <row r="250" spans="1:14" ht="35.25" customHeight="1" x14ac:dyDescent="0.25">
      <c r="A250" s="240">
        <v>245</v>
      </c>
      <c r="B250" s="110" t="s">
        <v>135</v>
      </c>
      <c r="C250" s="206" t="s">
        <v>15</v>
      </c>
      <c r="D250" s="206">
        <v>10</v>
      </c>
      <c r="E250" s="144"/>
      <c r="F250" s="144"/>
      <c r="G250" s="144"/>
      <c r="H250" s="144"/>
      <c r="I250" s="144"/>
      <c r="J250" s="111"/>
      <c r="K250" s="111"/>
      <c r="L250" s="111"/>
      <c r="M250" s="111"/>
      <c r="N250" s="247"/>
    </row>
    <row r="251" spans="1:14" ht="45.75" customHeight="1" x14ac:dyDescent="0.25">
      <c r="A251" s="240">
        <v>246</v>
      </c>
      <c r="B251" s="110" t="s">
        <v>750</v>
      </c>
      <c r="C251" s="206" t="s">
        <v>15</v>
      </c>
      <c r="D251" s="206">
        <v>5</v>
      </c>
      <c r="E251" s="144"/>
      <c r="F251" s="144"/>
      <c r="G251" s="144"/>
      <c r="H251" s="144"/>
      <c r="I251" s="144"/>
      <c r="J251" s="111"/>
      <c r="K251" s="111"/>
      <c r="L251" s="111"/>
      <c r="M251" s="111"/>
      <c r="N251" s="247"/>
    </row>
    <row r="252" spans="1:14" ht="36" customHeight="1" x14ac:dyDescent="0.25">
      <c r="A252" s="240">
        <v>247</v>
      </c>
      <c r="B252" s="110" t="s">
        <v>90</v>
      </c>
      <c r="C252" s="206" t="s">
        <v>15</v>
      </c>
      <c r="D252" s="206">
        <v>30</v>
      </c>
      <c r="E252" s="144"/>
      <c r="F252" s="144"/>
      <c r="G252" s="144"/>
      <c r="H252" s="144"/>
      <c r="I252" s="144"/>
      <c r="J252" s="111"/>
      <c r="K252" s="111"/>
      <c r="L252" s="111"/>
      <c r="M252" s="111"/>
      <c r="N252" s="247"/>
    </row>
    <row r="253" spans="1:14" ht="47.25" customHeight="1" x14ac:dyDescent="0.25">
      <c r="A253" s="240">
        <v>248</v>
      </c>
      <c r="B253" s="110" t="s">
        <v>757</v>
      </c>
      <c r="C253" s="136" t="s">
        <v>15</v>
      </c>
      <c r="D253" s="206">
        <v>40</v>
      </c>
      <c r="E253" s="144"/>
      <c r="F253" s="144"/>
      <c r="G253" s="144"/>
      <c r="H253" s="144"/>
      <c r="I253" s="144"/>
      <c r="J253" s="111"/>
      <c r="K253" s="111"/>
      <c r="L253" s="111"/>
      <c r="M253" s="111"/>
      <c r="N253" s="247"/>
    </row>
    <row r="254" spans="1:14" ht="46.5" customHeight="1" x14ac:dyDescent="0.25">
      <c r="A254" s="240">
        <v>249</v>
      </c>
      <c r="B254" s="110" t="s">
        <v>758</v>
      </c>
      <c r="C254" s="136" t="s">
        <v>15</v>
      </c>
      <c r="D254" s="206">
        <v>250</v>
      </c>
      <c r="E254" s="144"/>
      <c r="F254" s="144"/>
      <c r="G254" s="144"/>
      <c r="H254" s="144"/>
      <c r="I254" s="144"/>
      <c r="J254" s="111"/>
      <c r="K254" s="111"/>
      <c r="L254" s="111"/>
      <c r="M254" s="111"/>
      <c r="N254" s="247"/>
    </row>
    <row r="255" spans="1:14" ht="42.75" customHeight="1" x14ac:dyDescent="0.25">
      <c r="A255" s="240">
        <v>250</v>
      </c>
      <c r="B255" s="110" t="s">
        <v>877</v>
      </c>
      <c r="C255" s="136" t="s">
        <v>15</v>
      </c>
      <c r="D255" s="136">
        <v>200</v>
      </c>
      <c r="E255" s="144"/>
      <c r="F255" s="144"/>
      <c r="G255" s="144"/>
      <c r="H255" s="144"/>
      <c r="I255" s="144"/>
      <c r="J255" s="111"/>
      <c r="K255" s="111"/>
      <c r="L255" s="111"/>
      <c r="M255" s="111"/>
      <c r="N255" s="247"/>
    </row>
    <row r="256" spans="1:14" ht="37.5" customHeight="1" x14ac:dyDescent="0.25">
      <c r="A256" s="240">
        <v>251</v>
      </c>
      <c r="B256" s="110" t="s">
        <v>92</v>
      </c>
      <c r="C256" s="136" t="s">
        <v>15</v>
      </c>
      <c r="D256" s="136">
        <v>70</v>
      </c>
      <c r="E256" s="144"/>
      <c r="F256" s="144"/>
      <c r="G256" s="144"/>
      <c r="H256" s="144"/>
      <c r="I256" s="144"/>
      <c r="J256" s="111"/>
      <c r="K256" s="111"/>
      <c r="L256" s="111"/>
      <c r="M256" s="111"/>
      <c r="N256" s="247"/>
    </row>
    <row r="257" spans="1:15" ht="33.75" customHeight="1" x14ac:dyDescent="0.25">
      <c r="A257" s="240">
        <v>252</v>
      </c>
      <c r="B257" s="121" t="s">
        <v>91</v>
      </c>
      <c r="C257" s="136" t="s">
        <v>15</v>
      </c>
      <c r="D257" s="136">
        <v>15</v>
      </c>
      <c r="E257" s="144"/>
      <c r="F257" s="144"/>
      <c r="G257" s="144"/>
      <c r="H257" s="144"/>
      <c r="I257" s="144"/>
      <c r="J257" s="111"/>
      <c r="K257" s="111"/>
      <c r="L257" s="111"/>
      <c r="M257" s="111"/>
      <c r="N257" s="247"/>
    </row>
    <row r="258" spans="1:15" ht="33" customHeight="1" x14ac:dyDescent="0.25">
      <c r="A258" s="240">
        <v>253</v>
      </c>
      <c r="B258" s="121" t="s">
        <v>759</v>
      </c>
      <c r="C258" s="136" t="s">
        <v>15</v>
      </c>
      <c r="D258" s="136">
        <v>5</v>
      </c>
      <c r="E258" s="144"/>
      <c r="F258" s="144"/>
      <c r="G258" s="144"/>
      <c r="H258" s="144"/>
      <c r="I258" s="144"/>
      <c r="J258" s="111"/>
      <c r="K258" s="111"/>
      <c r="L258" s="111"/>
      <c r="M258" s="111"/>
      <c r="N258" s="247"/>
    </row>
    <row r="259" spans="1:15" ht="35.25" customHeight="1" x14ac:dyDescent="0.25">
      <c r="A259" s="240">
        <v>254</v>
      </c>
      <c r="B259" s="121" t="s">
        <v>751</v>
      </c>
      <c r="C259" s="138" t="s">
        <v>15</v>
      </c>
      <c r="D259" s="138">
        <v>15</v>
      </c>
      <c r="E259" s="142"/>
      <c r="F259" s="142"/>
      <c r="G259" s="142"/>
      <c r="H259" s="142"/>
      <c r="I259" s="142"/>
      <c r="J259" s="119"/>
      <c r="K259" s="111"/>
      <c r="L259" s="119"/>
      <c r="M259" s="119"/>
      <c r="N259" s="247"/>
    </row>
    <row r="260" spans="1:15" ht="67.5" customHeight="1" x14ac:dyDescent="0.25">
      <c r="A260" s="240">
        <v>255</v>
      </c>
      <c r="B260" s="110" t="s">
        <v>676</v>
      </c>
      <c r="C260" s="136" t="s">
        <v>15</v>
      </c>
      <c r="D260" s="136">
        <v>50</v>
      </c>
      <c r="E260" s="144"/>
      <c r="F260" s="144"/>
      <c r="G260" s="144"/>
      <c r="H260" s="144"/>
      <c r="I260" s="144"/>
      <c r="J260" s="111"/>
      <c r="K260" s="111"/>
      <c r="L260" s="111"/>
      <c r="M260" s="111"/>
      <c r="N260" s="247"/>
    </row>
    <row r="261" spans="1:15" ht="58.5" customHeight="1" x14ac:dyDescent="0.25">
      <c r="A261" s="240">
        <v>256</v>
      </c>
      <c r="B261" s="230" t="s">
        <v>307</v>
      </c>
      <c r="C261" s="138" t="s">
        <v>15</v>
      </c>
      <c r="D261" s="231">
        <v>60</v>
      </c>
      <c r="E261" s="142"/>
      <c r="F261" s="142"/>
      <c r="G261" s="142"/>
      <c r="H261" s="142"/>
      <c r="I261" s="142"/>
      <c r="J261" s="111"/>
      <c r="K261" s="111"/>
      <c r="L261" s="119"/>
      <c r="M261" s="119"/>
      <c r="N261" s="247"/>
    </row>
    <row r="262" spans="1:15" ht="52.5" customHeight="1" x14ac:dyDescent="0.25">
      <c r="A262" s="240">
        <v>257</v>
      </c>
      <c r="B262" s="230" t="s">
        <v>952</v>
      </c>
      <c r="C262" s="138" t="s">
        <v>15</v>
      </c>
      <c r="D262" s="231">
        <v>30</v>
      </c>
      <c r="E262" s="142"/>
      <c r="F262" s="142"/>
      <c r="G262" s="142"/>
      <c r="H262" s="142"/>
      <c r="I262" s="142"/>
      <c r="J262" s="119"/>
      <c r="K262" s="111"/>
      <c r="L262" s="119"/>
      <c r="M262" s="111"/>
      <c r="N262" s="247"/>
    </row>
    <row r="263" spans="1:15" ht="45.75" customHeight="1" x14ac:dyDescent="0.25">
      <c r="A263" s="240">
        <v>258</v>
      </c>
      <c r="B263" s="115" t="s">
        <v>878</v>
      </c>
      <c r="C263" s="136" t="s">
        <v>15</v>
      </c>
      <c r="D263" s="236">
        <v>140</v>
      </c>
      <c r="E263" s="144"/>
      <c r="F263" s="144"/>
      <c r="G263" s="144"/>
      <c r="H263" s="144"/>
      <c r="I263" s="144"/>
      <c r="J263" s="111"/>
      <c r="K263" s="111"/>
      <c r="L263" s="111"/>
      <c r="M263" s="119"/>
      <c r="N263" s="247"/>
    </row>
    <row r="264" spans="1:15" ht="48" customHeight="1" x14ac:dyDescent="0.25">
      <c r="A264" s="240">
        <v>259</v>
      </c>
      <c r="B264" s="115" t="s">
        <v>879</v>
      </c>
      <c r="C264" s="136" t="s">
        <v>15</v>
      </c>
      <c r="D264" s="236">
        <v>15</v>
      </c>
      <c r="E264" s="144"/>
      <c r="F264" s="144"/>
      <c r="G264" s="144"/>
      <c r="H264" s="144"/>
      <c r="I264" s="144"/>
      <c r="J264" s="111"/>
      <c r="K264" s="111"/>
      <c r="L264" s="111"/>
      <c r="M264" s="111"/>
      <c r="N264" s="247"/>
    </row>
    <row r="265" spans="1:15" ht="46.5" customHeight="1" x14ac:dyDescent="0.25">
      <c r="A265" s="240">
        <v>260</v>
      </c>
      <c r="B265" s="115" t="s">
        <v>240</v>
      </c>
      <c r="C265" s="136" t="s">
        <v>15</v>
      </c>
      <c r="D265" s="136">
        <v>250</v>
      </c>
      <c r="E265" s="144"/>
      <c r="F265" s="144"/>
      <c r="G265" s="144"/>
      <c r="H265" s="144"/>
      <c r="I265" s="144"/>
      <c r="J265" s="111"/>
      <c r="K265" s="111"/>
      <c r="L265" s="111"/>
      <c r="M265" s="119"/>
      <c r="N265" s="247"/>
    </row>
    <row r="266" spans="1:15" ht="36.75" customHeight="1" x14ac:dyDescent="0.25">
      <c r="A266" s="240">
        <v>261</v>
      </c>
      <c r="B266" s="115" t="s">
        <v>835</v>
      </c>
      <c r="C266" s="206" t="s">
        <v>15</v>
      </c>
      <c r="D266" s="136">
        <v>5</v>
      </c>
      <c r="E266" s="144"/>
      <c r="F266" s="144"/>
      <c r="G266" s="144"/>
      <c r="H266" s="144"/>
      <c r="I266" s="144"/>
      <c r="J266" s="111"/>
      <c r="K266" s="111"/>
      <c r="L266" s="111"/>
      <c r="M266" s="111"/>
      <c r="N266" s="247"/>
    </row>
    <row r="267" spans="1:15" ht="43.5" customHeight="1" x14ac:dyDescent="0.25">
      <c r="A267" s="240">
        <v>262</v>
      </c>
      <c r="B267" s="115" t="s">
        <v>651</v>
      </c>
      <c r="C267" s="136" t="s">
        <v>14</v>
      </c>
      <c r="D267" s="136">
        <v>180</v>
      </c>
      <c r="E267" s="144"/>
      <c r="F267" s="144"/>
      <c r="G267" s="144"/>
      <c r="H267" s="144"/>
      <c r="I267" s="144"/>
      <c r="J267" s="111"/>
      <c r="K267" s="111"/>
      <c r="L267" s="111"/>
      <c r="M267" s="111"/>
      <c r="N267" s="247"/>
    </row>
    <row r="268" spans="1:15" ht="60.75" customHeight="1" thickBot="1" x14ac:dyDescent="0.3">
      <c r="A268" s="243">
        <v>263</v>
      </c>
      <c r="B268" s="244" t="s">
        <v>264</v>
      </c>
      <c r="C268" s="182" t="s">
        <v>15</v>
      </c>
      <c r="D268" s="182">
        <v>8</v>
      </c>
      <c r="E268" s="193"/>
      <c r="F268" s="193"/>
      <c r="G268" s="193"/>
      <c r="H268" s="193"/>
      <c r="I268" s="193"/>
      <c r="J268" s="192"/>
      <c r="K268" s="192"/>
      <c r="L268" s="192"/>
      <c r="M268" s="192"/>
      <c r="N268" s="197"/>
    </row>
    <row r="269" spans="1:15" ht="39" customHeight="1" thickBot="1" x14ac:dyDescent="0.3">
      <c r="A269" s="483" t="s">
        <v>950</v>
      </c>
      <c r="B269" s="484"/>
      <c r="C269" s="484"/>
      <c r="D269" s="484"/>
      <c r="E269" s="484"/>
      <c r="F269" s="484"/>
      <c r="G269" s="484"/>
      <c r="H269" s="484"/>
      <c r="I269" s="484"/>
      <c r="J269" s="484"/>
      <c r="K269" s="484"/>
      <c r="L269" s="485"/>
      <c r="M269" s="167"/>
      <c r="N269" s="167"/>
      <c r="O269" s="347" t="s">
        <v>932</v>
      </c>
    </row>
    <row r="270" spans="1:15" ht="46.5" customHeight="1" thickBot="1" x14ac:dyDescent="0.3">
      <c r="A270" s="486"/>
      <c r="B270" s="487"/>
      <c r="C270" s="487"/>
      <c r="D270" s="487"/>
      <c r="E270" s="487"/>
      <c r="F270" s="487"/>
      <c r="G270" s="487"/>
      <c r="H270" s="487"/>
      <c r="I270" s="487"/>
      <c r="J270" s="487"/>
      <c r="K270" s="487"/>
      <c r="L270" s="488"/>
      <c r="M270" s="237"/>
      <c r="N270" s="171"/>
      <c r="O270" s="166" t="s">
        <v>933</v>
      </c>
    </row>
    <row r="271" spans="1:15" ht="68.25" customHeight="1" thickBot="1" x14ac:dyDescent="0.3">
      <c r="A271" s="486"/>
      <c r="B271" s="487"/>
      <c r="C271" s="487"/>
      <c r="D271" s="487"/>
      <c r="E271" s="487"/>
      <c r="F271" s="487"/>
      <c r="G271" s="487"/>
      <c r="H271" s="487"/>
      <c r="I271" s="487"/>
      <c r="J271" s="487"/>
      <c r="K271" s="487"/>
      <c r="L271" s="488"/>
      <c r="M271" s="167"/>
      <c r="N271" s="167"/>
      <c r="O271" s="165" t="s">
        <v>935</v>
      </c>
    </row>
    <row r="272" spans="1:15" ht="48" customHeight="1" thickBot="1" x14ac:dyDescent="0.3">
      <c r="A272" s="486"/>
      <c r="B272" s="487"/>
      <c r="C272" s="487"/>
      <c r="D272" s="487"/>
      <c r="E272" s="487"/>
      <c r="F272" s="487"/>
      <c r="G272" s="487"/>
      <c r="H272" s="487"/>
      <c r="I272" s="487"/>
      <c r="J272" s="487"/>
      <c r="K272" s="487"/>
      <c r="L272" s="488"/>
      <c r="M272" s="237"/>
      <c r="N272" s="171"/>
      <c r="O272" s="166" t="s">
        <v>934</v>
      </c>
    </row>
    <row r="273" spans="1:15" ht="69" customHeight="1" thickBot="1" x14ac:dyDescent="0.3">
      <c r="A273" s="489"/>
      <c r="B273" s="490"/>
      <c r="C273" s="490"/>
      <c r="D273" s="490"/>
      <c r="E273" s="490"/>
      <c r="F273" s="490"/>
      <c r="G273" s="490"/>
      <c r="H273" s="490"/>
      <c r="I273" s="490"/>
      <c r="J273" s="490"/>
      <c r="K273" s="490"/>
      <c r="L273" s="491"/>
      <c r="M273" s="167"/>
      <c r="N273" s="167"/>
      <c r="O273" s="165" t="s">
        <v>951</v>
      </c>
    </row>
    <row r="274" spans="1:15" ht="15.75" thickBot="1" x14ac:dyDescent="0.3">
      <c r="C274"/>
    </row>
    <row r="275" spans="1:15" ht="15.75" thickBot="1" x14ac:dyDescent="0.3">
      <c r="B275" s="477" t="s">
        <v>768</v>
      </c>
      <c r="C275" s="478"/>
      <c r="D275" s="478"/>
      <c r="E275" s="478"/>
      <c r="F275" s="478"/>
      <c r="G275" s="478"/>
      <c r="H275" s="478"/>
      <c r="I275" s="478"/>
      <c r="J275" s="478"/>
      <c r="K275" s="478"/>
      <c r="L275" s="478"/>
      <c r="M275" s="478"/>
      <c r="N275" s="478"/>
      <c r="O275" s="479"/>
    </row>
  </sheetData>
  <mergeCells count="19">
    <mergeCell ref="R160:AG160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E3:E4"/>
    <mergeCell ref="F3:F4"/>
    <mergeCell ref="G3:G4"/>
    <mergeCell ref="B275:O275"/>
    <mergeCell ref="H3:H4"/>
    <mergeCell ref="I3:I4"/>
    <mergeCell ref="A1:N1"/>
    <mergeCell ref="A269:L273"/>
  </mergeCells>
  <pageMargins left="0.31496062992125984" right="0.31496062992125984" top="0.31496062992125984" bottom="0.31496062992125984" header="0" footer="0"/>
  <pageSetup paperSize="9" scale="68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F0"/>
    <pageSetUpPr fitToPage="1"/>
  </sheetPr>
  <dimension ref="A1:O11"/>
  <sheetViews>
    <sheetView workbookViewId="0">
      <selection activeCell="E3" sqref="E3:E4"/>
    </sheetView>
  </sheetViews>
  <sheetFormatPr defaultRowHeight="15" x14ac:dyDescent="0.25"/>
  <cols>
    <col min="1" max="1" width="4" customWidth="1"/>
    <col min="2" max="2" width="24.28515625" customWidth="1"/>
    <col min="3" max="3" width="9.7109375" customWidth="1"/>
    <col min="4" max="4" width="6.7109375" customWidth="1"/>
    <col min="5" max="5" width="23.140625" customWidth="1"/>
    <col min="6" max="6" width="12.140625" customWidth="1"/>
    <col min="7" max="7" width="10" customWidth="1"/>
    <col min="8" max="8" width="11" customWidth="1"/>
    <col min="9" max="9" width="9.7109375" customWidth="1"/>
    <col min="10" max="10" width="13.5703125" customWidth="1"/>
    <col min="11" max="11" width="12.28515625" customWidth="1"/>
    <col min="12" max="12" width="7.140625" customWidth="1"/>
    <col min="13" max="13" width="14.140625" customWidth="1"/>
    <col min="14" max="14" width="13.85546875" customWidth="1"/>
    <col min="15" max="15" width="26.85546875" customWidth="1"/>
  </cols>
  <sheetData>
    <row r="1" spans="1:15" ht="19.5" customHeight="1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5" ht="19.5" customHeight="1" thickBot="1" x14ac:dyDescent="0.3">
      <c r="A2" s="455" t="s">
        <v>788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7"/>
    </row>
    <row r="3" spans="1:15" ht="24.75" customHeight="1" x14ac:dyDescent="0.25">
      <c r="A3" s="458" t="s">
        <v>0</v>
      </c>
      <c r="B3" s="460" t="s">
        <v>929</v>
      </c>
      <c r="C3" s="460" t="s">
        <v>922</v>
      </c>
      <c r="D3" s="460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60" t="s">
        <v>924</v>
      </c>
      <c r="K3" s="460" t="s">
        <v>925</v>
      </c>
      <c r="L3" s="460" t="s">
        <v>926</v>
      </c>
      <c r="M3" s="460" t="s">
        <v>71</v>
      </c>
      <c r="N3" s="462" t="s">
        <v>70</v>
      </c>
    </row>
    <row r="4" spans="1:15" ht="28.5" customHeight="1" thickBot="1" x14ac:dyDescent="0.3">
      <c r="A4" s="459"/>
      <c r="B4" s="461"/>
      <c r="C4" s="461"/>
      <c r="D4" s="461"/>
      <c r="E4" s="445"/>
      <c r="F4" s="445"/>
      <c r="G4" s="445"/>
      <c r="H4" s="445"/>
      <c r="I4" s="445"/>
      <c r="J4" s="461"/>
      <c r="K4" s="461"/>
      <c r="L4" s="461"/>
      <c r="M4" s="461"/>
      <c r="N4" s="463"/>
    </row>
    <row r="5" spans="1:15" ht="15.75" thickBot="1" x14ac:dyDescent="0.3">
      <c r="A5" s="271">
        <v>1</v>
      </c>
      <c r="B5" s="272">
        <v>2</v>
      </c>
      <c r="C5" s="273">
        <v>3</v>
      </c>
      <c r="D5" s="273">
        <v>4</v>
      </c>
      <c r="E5" s="273">
        <v>5</v>
      </c>
      <c r="F5" s="273">
        <v>6</v>
      </c>
      <c r="G5" s="273">
        <v>7</v>
      </c>
      <c r="H5" s="273">
        <v>8</v>
      </c>
      <c r="I5" s="273">
        <v>9</v>
      </c>
      <c r="J5" s="273">
        <v>10</v>
      </c>
      <c r="K5" s="273">
        <v>11</v>
      </c>
      <c r="L5" s="413">
        <v>12</v>
      </c>
      <c r="M5" s="414">
        <v>13</v>
      </c>
      <c r="N5" s="274">
        <v>14</v>
      </c>
    </row>
    <row r="6" spans="1:15" ht="33.75" customHeight="1" thickBot="1" x14ac:dyDescent="0.3">
      <c r="A6" s="278">
        <v>1</v>
      </c>
      <c r="B6" s="277" t="s">
        <v>88</v>
      </c>
      <c r="C6" s="275" t="s">
        <v>15</v>
      </c>
      <c r="D6" s="415">
        <v>600</v>
      </c>
      <c r="E6" s="279"/>
      <c r="F6" s="279"/>
      <c r="G6" s="279"/>
      <c r="H6" s="279"/>
      <c r="I6" s="280"/>
      <c r="J6" s="281"/>
      <c r="K6" s="282"/>
      <c r="L6" s="416"/>
      <c r="M6" s="417"/>
      <c r="N6" s="283"/>
    </row>
    <row r="7" spans="1:15" ht="27.75" customHeight="1" thickBot="1" x14ac:dyDescent="0.3">
      <c r="A7" s="483" t="s">
        <v>585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5"/>
      <c r="M7" s="167"/>
      <c r="N7" s="167"/>
      <c r="O7" s="347" t="s">
        <v>932</v>
      </c>
    </row>
    <row r="8" spans="1:15" ht="42.75" customHeight="1" thickBot="1" x14ac:dyDescent="0.3">
      <c r="A8" s="486"/>
      <c r="B8" s="487"/>
      <c r="C8" s="487"/>
      <c r="D8" s="487"/>
      <c r="E8" s="487"/>
      <c r="F8" s="487"/>
      <c r="G8" s="487"/>
      <c r="H8" s="487"/>
      <c r="I8" s="487"/>
      <c r="J8" s="487"/>
      <c r="K8" s="487"/>
      <c r="L8" s="488"/>
      <c r="M8" s="171"/>
      <c r="N8" s="171"/>
      <c r="O8" s="166" t="s">
        <v>933</v>
      </c>
    </row>
    <row r="9" spans="1:15" ht="71.25" customHeight="1" thickBot="1" x14ac:dyDescent="0.3">
      <c r="A9" s="486"/>
      <c r="B9" s="487"/>
      <c r="C9" s="487"/>
      <c r="D9" s="487"/>
      <c r="E9" s="487"/>
      <c r="F9" s="487"/>
      <c r="G9" s="487"/>
      <c r="H9" s="487"/>
      <c r="I9" s="487"/>
      <c r="J9" s="487"/>
      <c r="K9" s="487"/>
      <c r="L9" s="488"/>
      <c r="M9" s="167"/>
      <c r="N9" s="167"/>
      <c r="O9" s="165" t="s">
        <v>935</v>
      </c>
    </row>
    <row r="10" spans="1:15" ht="44.25" customHeight="1" thickBot="1" x14ac:dyDescent="0.3">
      <c r="A10" s="486"/>
      <c r="B10" s="487"/>
      <c r="C10" s="487"/>
      <c r="D10" s="487"/>
      <c r="E10" s="487"/>
      <c r="F10" s="487"/>
      <c r="G10" s="487"/>
      <c r="H10" s="487"/>
      <c r="I10" s="487"/>
      <c r="J10" s="487"/>
      <c r="K10" s="487"/>
      <c r="L10" s="488"/>
      <c r="M10" s="171"/>
      <c r="N10" s="199"/>
      <c r="O10" s="166" t="s">
        <v>934</v>
      </c>
    </row>
    <row r="11" spans="1:15" ht="69" customHeight="1" thickBot="1" x14ac:dyDescent="0.3">
      <c r="A11" s="489"/>
      <c r="B11" s="490"/>
      <c r="C11" s="490"/>
      <c r="D11" s="490"/>
      <c r="E11" s="490"/>
      <c r="F11" s="490"/>
      <c r="G11" s="490"/>
      <c r="H11" s="490"/>
      <c r="I11" s="490"/>
      <c r="J11" s="490"/>
      <c r="K11" s="490"/>
      <c r="L11" s="491"/>
      <c r="M11" s="167"/>
      <c r="N11" s="167"/>
      <c r="O11" s="165" t="s">
        <v>951</v>
      </c>
    </row>
  </sheetData>
  <mergeCells count="17">
    <mergeCell ref="L3:L4"/>
    <mergeCell ref="M3:M4"/>
    <mergeCell ref="N3:N4"/>
    <mergeCell ref="A7:L11"/>
    <mergeCell ref="A2:N2"/>
    <mergeCell ref="A1:N1"/>
    <mergeCell ref="E3:E4"/>
    <mergeCell ref="F3:F4"/>
    <mergeCell ref="G3:G4"/>
    <mergeCell ref="H3:H4"/>
    <mergeCell ref="I3:I4"/>
    <mergeCell ref="A3:A4"/>
    <mergeCell ref="B3:B4"/>
    <mergeCell ref="C3:C4"/>
    <mergeCell ref="D3:D4"/>
    <mergeCell ref="J3:J4"/>
    <mergeCell ref="K3:K4"/>
  </mergeCells>
  <pageMargins left="0.31496062992125984" right="0.31496062992125984" top="0.31496062992125984" bottom="0.31496062992125984" header="0" footer="0"/>
  <pageSetup paperSize="9" scale="71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B0F0"/>
    <pageSetUpPr fitToPage="1"/>
  </sheetPr>
  <dimension ref="A1:R6"/>
  <sheetViews>
    <sheetView workbookViewId="0">
      <selection activeCell="Q4" sqref="A4:Q6"/>
    </sheetView>
  </sheetViews>
  <sheetFormatPr defaultRowHeight="15" x14ac:dyDescent="0.25"/>
  <cols>
    <col min="1" max="1" width="5.42578125" customWidth="1"/>
    <col min="2" max="2" width="27" customWidth="1"/>
    <col min="3" max="3" width="5.7109375" customWidth="1"/>
    <col min="4" max="5" width="9.28515625" bestFit="1" customWidth="1"/>
    <col min="6" max="6" width="10.140625" bestFit="1" customWidth="1"/>
    <col min="7" max="8" width="9.28515625" bestFit="1" customWidth="1"/>
    <col min="9" max="9" width="10.140625" bestFit="1" customWidth="1"/>
    <col min="10" max="10" width="19" customWidth="1"/>
    <col min="11" max="11" width="6" customWidth="1"/>
    <col min="12" max="17" width="9.28515625" bestFit="1" customWidth="1"/>
  </cols>
  <sheetData>
    <row r="1" spans="1:18" x14ac:dyDescent="0.25">
      <c r="A1" s="532" t="s">
        <v>99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</row>
    <row r="2" spans="1:18" ht="24.75" customHeight="1" x14ac:dyDescent="0.25">
      <c r="A2" s="533" t="s">
        <v>0</v>
      </c>
      <c r="B2" s="533" t="s">
        <v>18</v>
      </c>
      <c r="C2" s="533" t="s">
        <v>1</v>
      </c>
      <c r="D2" s="533" t="s">
        <v>2</v>
      </c>
      <c r="E2" s="533" t="s">
        <v>3</v>
      </c>
      <c r="F2" s="533" t="s">
        <v>71</v>
      </c>
      <c r="G2" s="533" t="s">
        <v>5</v>
      </c>
      <c r="H2" s="533" t="s">
        <v>6</v>
      </c>
      <c r="I2" s="533" t="s">
        <v>70</v>
      </c>
      <c r="J2" s="528" t="s">
        <v>8</v>
      </c>
      <c r="K2" s="528"/>
      <c r="L2" s="528"/>
      <c r="M2" s="528"/>
      <c r="N2" s="528"/>
      <c r="O2" s="528"/>
      <c r="P2" s="528"/>
      <c r="Q2" s="528"/>
    </row>
    <row r="3" spans="1:18" ht="36" x14ac:dyDescent="0.25">
      <c r="A3" s="533"/>
      <c r="B3" s="533"/>
      <c r="C3" s="533"/>
      <c r="D3" s="533"/>
      <c r="E3" s="533"/>
      <c r="F3" s="533"/>
      <c r="G3" s="533"/>
      <c r="H3" s="533"/>
      <c r="I3" s="533"/>
      <c r="J3" s="1" t="s">
        <v>9</v>
      </c>
      <c r="K3" s="1" t="s">
        <v>10</v>
      </c>
      <c r="L3" s="1" t="s">
        <v>2</v>
      </c>
      <c r="M3" s="1" t="s">
        <v>3</v>
      </c>
      <c r="N3" s="1" t="s">
        <v>71</v>
      </c>
      <c r="O3" s="1" t="s">
        <v>5</v>
      </c>
      <c r="P3" s="1" t="s">
        <v>6</v>
      </c>
      <c r="Q3" s="1" t="s">
        <v>70</v>
      </c>
      <c r="R3" s="74" t="s">
        <v>712</v>
      </c>
    </row>
    <row r="4" spans="1:18" ht="69" customHeight="1" x14ac:dyDescent="0.25">
      <c r="A4" s="6">
        <v>1</v>
      </c>
      <c r="B4" s="42" t="s">
        <v>436</v>
      </c>
      <c r="C4" s="51" t="s">
        <v>15</v>
      </c>
      <c r="D4" s="91">
        <v>15</v>
      </c>
      <c r="E4" s="85">
        <v>1638</v>
      </c>
      <c r="F4" s="38">
        <f>D4*E4</f>
        <v>24570</v>
      </c>
      <c r="G4" s="32">
        <v>0.08</v>
      </c>
      <c r="H4" s="31">
        <f>E4*1.08</f>
        <v>1769.0400000000002</v>
      </c>
      <c r="I4" s="31">
        <f>D4*H4</f>
        <v>26535.600000000002</v>
      </c>
      <c r="J4" s="30" t="s">
        <v>745</v>
      </c>
      <c r="K4" s="27" t="s">
        <v>15</v>
      </c>
      <c r="L4" s="86">
        <v>12</v>
      </c>
      <c r="M4" s="85">
        <v>1365.01</v>
      </c>
      <c r="N4" s="38">
        <f>L4*M4</f>
        <v>16380.119999999999</v>
      </c>
      <c r="O4" s="32">
        <v>0.08</v>
      </c>
      <c r="P4" s="31">
        <f>M4*1.08</f>
        <v>1474.2108000000001</v>
      </c>
      <c r="Q4" s="31">
        <f>L4*P4</f>
        <v>17690.529600000002</v>
      </c>
    </row>
    <row r="5" spans="1:18" ht="87" customHeight="1" x14ac:dyDescent="0.25">
      <c r="A5" s="2">
        <v>2</v>
      </c>
      <c r="B5" s="42" t="s">
        <v>709</v>
      </c>
      <c r="C5" s="40" t="s">
        <v>15</v>
      </c>
      <c r="D5" s="87">
        <v>40</v>
      </c>
      <c r="E5" s="80">
        <v>510.02</v>
      </c>
      <c r="F5" s="31">
        <f>D5*E5</f>
        <v>20400.8</v>
      </c>
      <c r="G5" s="46">
        <v>0.08</v>
      </c>
      <c r="H5" s="47">
        <f>E5*1.08</f>
        <v>550.82159999999999</v>
      </c>
      <c r="I5" s="31">
        <f>D5*H5</f>
        <v>22032.864000000001</v>
      </c>
      <c r="J5" s="30" t="s">
        <v>746</v>
      </c>
      <c r="K5" s="20" t="s">
        <v>15</v>
      </c>
      <c r="L5" s="81">
        <v>30</v>
      </c>
      <c r="M5" s="80">
        <v>425.01</v>
      </c>
      <c r="N5" s="31">
        <f>L5*M5</f>
        <v>12750.3</v>
      </c>
      <c r="O5" s="46">
        <v>0.08</v>
      </c>
      <c r="P5" s="47">
        <f>M5*1.08</f>
        <v>459.01080000000002</v>
      </c>
      <c r="Q5" s="31">
        <f>L5*P5</f>
        <v>13770.324000000001</v>
      </c>
    </row>
    <row r="6" spans="1:18" x14ac:dyDescent="0.25">
      <c r="A6" s="548" t="s">
        <v>12</v>
      </c>
      <c r="B6" s="548"/>
      <c r="C6" s="548"/>
      <c r="D6" s="548"/>
      <c r="E6" s="548"/>
      <c r="F6" s="10">
        <f>SUM(F4:F5)</f>
        <v>44970.8</v>
      </c>
      <c r="I6" s="10">
        <f>SUM(I4:I5)</f>
        <v>48568.464000000007</v>
      </c>
      <c r="J6" s="548" t="s">
        <v>12</v>
      </c>
      <c r="K6" s="548"/>
      <c r="L6" s="548"/>
      <c r="M6" s="548"/>
      <c r="N6" s="10">
        <f>SUM(N4:N5)</f>
        <v>29130.42</v>
      </c>
      <c r="Q6" s="10">
        <f>SUM(Q4:Q5)</f>
        <v>31460.853600000002</v>
      </c>
    </row>
  </sheetData>
  <mergeCells count="13">
    <mergeCell ref="J2:Q2"/>
    <mergeCell ref="A6:E6"/>
    <mergeCell ref="J6:M6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B050"/>
    <pageSetUpPr fitToPage="1"/>
  </sheetPr>
  <dimension ref="A1:Q8"/>
  <sheetViews>
    <sheetView workbookViewId="0">
      <selection activeCell="Q4" sqref="A4:Q8"/>
    </sheetView>
  </sheetViews>
  <sheetFormatPr defaultRowHeight="15" x14ac:dyDescent="0.25"/>
  <cols>
    <col min="1" max="1" width="5.42578125" customWidth="1"/>
    <col min="2" max="2" width="27" customWidth="1"/>
    <col min="3" max="3" width="5.7109375" customWidth="1"/>
    <col min="4" max="5" width="9.28515625" bestFit="1" customWidth="1"/>
    <col min="6" max="6" width="10.140625" bestFit="1" customWidth="1"/>
    <col min="7" max="7" width="5.5703125" customWidth="1"/>
    <col min="8" max="8" width="9.28515625" bestFit="1" customWidth="1"/>
    <col min="9" max="9" width="10.140625" bestFit="1" customWidth="1"/>
    <col min="10" max="10" width="19" customWidth="1"/>
    <col min="11" max="11" width="6" customWidth="1"/>
    <col min="12" max="13" width="9.28515625" bestFit="1" customWidth="1"/>
    <col min="14" max="14" width="10.140625" bestFit="1" customWidth="1"/>
    <col min="15" max="15" width="6" customWidth="1"/>
    <col min="16" max="16" width="9.28515625" bestFit="1" customWidth="1"/>
    <col min="17" max="17" width="10.140625" bestFit="1" customWidth="1"/>
  </cols>
  <sheetData>
    <row r="1" spans="1:17" x14ac:dyDescent="0.25">
      <c r="A1" s="532" t="s">
        <v>116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</row>
    <row r="2" spans="1:17" ht="24.75" customHeight="1" x14ac:dyDescent="0.25">
      <c r="A2" s="533" t="s">
        <v>0</v>
      </c>
      <c r="B2" s="533" t="s">
        <v>18</v>
      </c>
      <c r="C2" s="533" t="s">
        <v>1</v>
      </c>
      <c r="D2" s="533" t="s">
        <v>2</v>
      </c>
      <c r="E2" s="533" t="s">
        <v>3</v>
      </c>
      <c r="F2" s="533" t="s">
        <v>71</v>
      </c>
      <c r="G2" s="533" t="s">
        <v>5</v>
      </c>
      <c r="H2" s="533" t="s">
        <v>6</v>
      </c>
      <c r="I2" s="533" t="s">
        <v>70</v>
      </c>
      <c r="J2" s="528" t="s">
        <v>8</v>
      </c>
      <c r="K2" s="528"/>
      <c r="L2" s="528"/>
      <c r="M2" s="528"/>
      <c r="N2" s="528"/>
      <c r="O2" s="528"/>
      <c r="P2" s="528"/>
      <c r="Q2" s="528"/>
    </row>
    <row r="3" spans="1:17" ht="36" x14ac:dyDescent="0.25">
      <c r="A3" s="533"/>
      <c r="B3" s="533"/>
      <c r="C3" s="533"/>
      <c r="D3" s="533"/>
      <c r="E3" s="533"/>
      <c r="F3" s="533"/>
      <c r="G3" s="533"/>
      <c r="H3" s="533"/>
      <c r="I3" s="533"/>
      <c r="J3" s="1" t="s">
        <v>9</v>
      </c>
      <c r="K3" s="1" t="s">
        <v>10</v>
      </c>
      <c r="L3" s="1" t="s">
        <v>2</v>
      </c>
      <c r="M3" s="1" t="s">
        <v>3</v>
      </c>
      <c r="N3" s="1" t="s">
        <v>71</v>
      </c>
      <c r="O3" s="1" t="s">
        <v>5</v>
      </c>
      <c r="P3" s="1" t="s">
        <v>6</v>
      </c>
      <c r="Q3" s="1" t="s">
        <v>70</v>
      </c>
    </row>
    <row r="4" spans="1:17" ht="84" customHeight="1" x14ac:dyDescent="0.25">
      <c r="A4" s="2">
        <v>1</v>
      </c>
      <c r="B4" s="43" t="s">
        <v>435</v>
      </c>
      <c r="C4" s="40" t="s">
        <v>15</v>
      </c>
      <c r="D4" s="87">
        <v>800</v>
      </c>
      <c r="E4" s="80">
        <v>23.03</v>
      </c>
      <c r="F4" s="31">
        <f>D4*E4</f>
        <v>18424</v>
      </c>
      <c r="G4" s="48" t="s">
        <v>95</v>
      </c>
      <c r="H4" s="31">
        <f>E4*1.08</f>
        <v>24.872400000000003</v>
      </c>
      <c r="I4" s="31">
        <f>D4*H4</f>
        <v>19897.920000000002</v>
      </c>
      <c r="J4" s="43" t="s">
        <v>747</v>
      </c>
      <c r="K4" s="20" t="s">
        <v>15</v>
      </c>
      <c r="L4" s="81">
        <v>590</v>
      </c>
      <c r="M4" s="80">
        <v>19.190000000000001</v>
      </c>
      <c r="N4" s="31">
        <f>L4*M4</f>
        <v>11322.1</v>
      </c>
      <c r="O4" s="48" t="s">
        <v>95</v>
      </c>
      <c r="P4" s="31">
        <f>M4*1.08</f>
        <v>20.725200000000005</v>
      </c>
      <c r="Q4" s="31">
        <f>L4*P4</f>
        <v>12227.868000000002</v>
      </c>
    </row>
    <row r="5" spans="1:17" ht="94.5" customHeight="1" x14ac:dyDescent="0.25">
      <c r="A5" s="2">
        <v>2</v>
      </c>
      <c r="B5" s="43" t="s">
        <v>749</v>
      </c>
      <c r="C5" s="40" t="s">
        <v>15</v>
      </c>
      <c r="D5" s="87">
        <v>50</v>
      </c>
      <c r="E5" s="80">
        <v>40.299999999999997</v>
      </c>
      <c r="F5" s="31">
        <f>D5*E5</f>
        <v>2014.9999999999998</v>
      </c>
      <c r="G5" s="48" t="s">
        <v>95</v>
      </c>
      <c r="H5" s="31">
        <f>E5*1.08</f>
        <v>43.524000000000001</v>
      </c>
      <c r="I5" s="31">
        <f>D5*H5</f>
        <v>2176.1999999999998</v>
      </c>
      <c r="J5" s="43" t="s">
        <v>748</v>
      </c>
      <c r="K5" s="20" t="s">
        <v>15</v>
      </c>
      <c r="L5" s="81">
        <v>40</v>
      </c>
      <c r="M5" s="80">
        <v>33.58</v>
      </c>
      <c r="N5" s="31">
        <f>L5*M5</f>
        <v>1343.1999999999998</v>
      </c>
      <c r="O5" s="48" t="s">
        <v>95</v>
      </c>
      <c r="P5" s="31">
        <f>M5*1.08</f>
        <v>36.266399999999997</v>
      </c>
      <c r="Q5" s="31">
        <f>L5*P5</f>
        <v>1450.6559999999999</v>
      </c>
    </row>
    <row r="6" spans="1:17" ht="66.75" customHeight="1" x14ac:dyDescent="0.25">
      <c r="A6" s="2">
        <v>3</v>
      </c>
      <c r="B6" s="43" t="s">
        <v>93</v>
      </c>
      <c r="C6" s="40" t="s">
        <v>15</v>
      </c>
      <c r="D6" s="87">
        <v>2600</v>
      </c>
      <c r="E6" s="80">
        <v>19.63</v>
      </c>
      <c r="F6" s="31">
        <f>D6*E6</f>
        <v>51038</v>
      </c>
      <c r="G6" s="48" t="s">
        <v>95</v>
      </c>
      <c r="H6" s="31">
        <f>E6*1.08</f>
        <v>21.200400000000002</v>
      </c>
      <c r="I6" s="31">
        <f>D6*H6</f>
        <v>55121.040000000008</v>
      </c>
      <c r="J6" s="61" t="s">
        <v>93</v>
      </c>
      <c r="K6" s="20" t="s">
        <v>15</v>
      </c>
      <c r="L6" s="81">
        <v>2408</v>
      </c>
      <c r="M6" s="80">
        <v>16.36</v>
      </c>
      <c r="N6" s="31">
        <f>L6*M6</f>
        <v>39394.879999999997</v>
      </c>
      <c r="O6" s="48" t="s">
        <v>95</v>
      </c>
      <c r="P6" s="31">
        <f>M6*1.08</f>
        <v>17.668800000000001</v>
      </c>
      <c r="Q6" s="31">
        <f>L6*P6</f>
        <v>42546.470400000006</v>
      </c>
    </row>
    <row r="7" spans="1:17" ht="53.25" customHeight="1" x14ac:dyDescent="0.25">
      <c r="A7" s="2">
        <v>4</v>
      </c>
      <c r="B7" s="43" t="s">
        <v>94</v>
      </c>
      <c r="C7" s="40" t="s">
        <v>15</v>
      </c>
      <c r="D7" s="87">
        <v>600</v>
      </c>
      <c r="E7" s="80">
        <v>6.54</v>
      </c>
      <c r="F7" s="31">
        <f>D7*E7</f>
        <v>3924</v>
      </c>
      <c r="G7" s="48" t="s">
        <v>95</v>
      </c>
      <c r="H7" s="31">
        <f>E7*1.08</f>
        <v>7.0632000000000001</v>
      </c>
      <c r="I7" s="31">
        <f>D7*H7</f>
        <v>4237.92</v>
      </c>
      <c r="J7" s="43" t="s">
        <v>94</v>
      </c>
      <c r="K7" s="20" t="s">
        <v>15</v>
      </c>
      <c r="L7" s="81">
        <v>456</v>
      </c>
      <c r="M7" s="80">
        <v>5.45</v>
      </c>
      <c r="N7" s="31">
        <f>L7*M7</f>
        <v>2485.2000000000003</v>
      </c>
      <c r="O7" s="48" t="s">
        <v>95</v>
      </c>
      <c r="P7" s="31">
        <f>M7*1.08</f>
        <v>5.886000000000001</v>
      </c>
      <c r="Q7" s="31">
        <f>L7*P7</f>
        <v>2684.0160000000005</v>
      </c>
    </row>
    <row r="8" spans="1:17" x14ac:dyDescent="0.25">
      <c r="A8" s="548" t="s">
        <v>12</v>
      </c>
      <c r="B8" s="548"/>
      <c r="C8" s="548"/>
      <c r="D8" s="548"/>
      <c r="E8" s="548"/>
      <c r="F8" s="15">
        <f>SUM(F4:F7)</f>
        <v>75401</v>
      </c>
      <c r="I8" s="15">
        <f>SUM(I4:I7)</f>
        <v>81433.08</v>
      </c>
      <c r="J8" s="548" t="s">
        <v>12</v>
      </c>
      <c r="K8" s="548"/>
      <c r="L8" s="548"/>
      <c r="M8" s="548"/>
      <c r="N8" s="15">
        <f>SUM(N4:N7)</f>
        <v>54545.37999999999</v>
      </c>
      <c r="Q8" s="15">
        <f>SUM(Q4:Q7)</f>
        <v>58909.010400000014</v>
      </c>
    </row>
  </sheetData>
  <mergeCells count="13">
    <mergeCell ref="J8:M8"/>
    <mergeCell ref="A8:E8"/>
    <mergeCell ref="J2:Q2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F0"/>
    <pageSetUpPr fitToPage="1"/>
  </sheetPr>
  <dimension ref="A1:P15"/>
  <sheetViews>
    <sheetView topLeftCell="A8" workbookViewId="0">
      <selection activeCell="O11" sqref="O11:O15"/>
    </sheetView>
  </sheetViews>
  <sheetFormatPr defaultRowHeight="15" x14ac:dyDescent="0.25"/>
  <cols>
    <col min="1" max="1" width="3.85546875" customWidth="1"/>
    <col min="2" max="2" width="22.7109375" customWidth="1"/>
    <col min="3" max="3" width="9.28515625" customWidth="1"/>
    <col min="4" max="4" width="6.7109375" customWidth="1"/>
    <col min="5" max="5" width="24.28515625" customWidth="1"/>
    <col min="6" max="6" width="13.7109375" customWidth="1"/>
    <col min="7" max="8" width="12" customWidth="1"/>
    <col min="9" max="9" width="10" customWidth="1"/>
    <col min="10" max="10" width="11.7109375" customWidth="1"/>
    <col min="11" max="11" width="11.42578125" customWidth="1"/>
    <col min="12" max="12" width="8" customWidth="1"/>
    <col min="13" max="13" width="11.28515625" customWidth="1"/>
    <col min="14" max="14" width="11.5703125" customWidth="1"/>
    <col min="15" max="15" width="27.5703125" customWidth="1"/>
  </cols>
  <sheetData>
    <row r="1" spans="1:16" ht="21.75" customHeight="1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6" ht="22.5" customHeight="1" thickBot="1" x14ac:dyDescent="0.3">
      <c r="A2" s="494" t="s">
        <v>789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5"/>
    </row>
    <row r="3" spans="1:16" ht="24.75" customHeight="1" x14ac:dyDescent="0.25">
      <c r="A3" s="458" t="s">
        <v>0</v>
      </c>
      <c r="B3" s="460" t="s">
        <v>929</v>
      </c>
      <c r="C3" s="460" t="s">
        <v>922</v>
      </c>
      <c r="D3" s="460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60" t="s">
        <v>924</v>
      </c>
      <c r="K3" s="460" t="s">
        <v>925</v>
      </c>
      <c r="L3" s="460" t="s">
        <v>926</v>
      </c>
      <c r="M3" s="460" t="s">
        <v>71</v>
      </c>
      <c r="N3" s="462" t="s">
        <v>70</v>
      </c>
    </row>
    <row r="4" spans="1:16" ht="18.75" customHeight="1" thickBot="1" x14ac:dyDescent="0.3">
      <c r="A4" s="459"/>
      <c r="B4" s="461"/>
      <c r="C4" s="461"/>
      <c r="D4" s="461"/>
      <c r="E4" s="445"/>
      <c r="F4" s="445"/>
      <c r="G4" s="445"/>
      <c r="H4" s="445"/>
      <c r="I4" s="445"/>
      <c r="J4" s="461"/>
      <c r="K4" s="461"/>
      <c r="L4" s="461"/>
      <c r="M4" s="461"/>
      <c r="N4" s="463"/>
    </row>
    <row r="5" spans="1:16" ht="15.75" thickBot="1" x14ac:dyDescent="0.3">
      <c r="A5" s="271">
        <v>1</v>
      </c>
      <c r="B5" s="273">
        <v>2</v>
      </c>
      <c r="C5" s="273">
        <v>3</v>
      </c>
      <c r="D5" s="273">
        <v>4</v>
      </c>
      <c r="E5" s="273">
        <v>5</v>
      </c>
      <c r="F5" s="273">
        <v>6</v>
      </c>
      <c r="G5" s="273">
        <v>7</v>
      </c>
      <c r="H5" s="273">
        <v>8</v>
      </c>
      <c r="I5" s="273">
        <v>9</v>
      </c>
      <c r="J5" s="273">
        <v>10</v>
      </c>
      <c r="K5" s="273">
        <v>11</v>
      </c>
      <c r="L5" s="273">
        <v>12</v>
      </c>
      <c r="M5" s="273">
        <v>13</v>
      </c>
      <c r="N5" s="274">
        <v>14</v>
      </c>
    </row>
    <row r="6" spans="1:16" ht="38.25" customHeight="1" x14ac:dyDescent="0.25">
      <c r="A6" s="256">
        <v>1</v>
      </c>
      <c r="B6" s="418" t="s">
        <v>696</v>
      </c>
      <c r="C6" s="149" t="s">
        <v>15</v>
      </c>
      <c r="D6" s="149">
        <v>6</v>
      </c>
      <c r="E6" s="150"/>
      <c r="F6" s="150"/>
      <c r="G6" s="150"/>
      <c r="H6" s="150"/>
      <c r="I6" s="151"/>
      <c r="J6" s="151"/>
      <c r="K6" s="151"/>
      <c r="L6" s="151"/>
      <c r="M6" s="151"/>
      <c r="N6" s="194"/>
      <c r="P6" s="104"/>
    </row>
    <row r="7" spans="1:16" ht="54.75" customHeight="1" x14ac:dyDescent="0.25">
      <c r="A7" s="257">
        <v>2</v>
      </c>
      <c r="B7" s="261" t="s">
        <v>844</v>
      </c>
      <c r="C7" s="130" t="s">
        <v>15</v>
      </c>
      <c r="D7" s="130">
        <v>22</v>
      </c>
      <c r="E7" s="108"/>
      <c r="F7" s="108"/>
      <c r="G7" s="108"/>
      <c r="H7" s="108"/>
      <c r="I7" s="83"/>
      <c r="J7" s="83"/>
      <c r="K7" s="83"/>
      <c r="L7" s="83"/>
      <c r="M7" s="83"/>
      <c r="N7" s="195"/>
      <c r="P7" s="104"/>
    </row>
    <row r="8" spans="1:16" ht="63.75" customHeight="1" x14ac:dyDescent="0.25">
      <c r="A8" s="257">
        <v>3</v>
      </c>
      <c r="B8" s="261" t="s">
        <v>845</v>
      </c>
      <c r="C8" s="130" t="s">
        <v>15</v>
      </c>
      <c r="D8" s="130">
        <v>10</v>
      </c>
      <c r="E8" s="108"/>
      <c r="F8" s="108"/>
      <c r="G8" s="108"/>
      <c r="H8" s="108"/>
      <c r="I8" s="83"/>
      <c r="J8" s="83"/>
      <c r="K8" s="83"/>
      <c r="L8" s="83"/>
      <c r="M8" s="83"/>
      <c r="N8" s="195"/>
      <c r="P8" s="104"/>
    </row>
    <row r="9" spans="1:16" ht="58.5" customHeight="1" x14ac:dyDescent="0.25">
      <c r="A9" s="257">
        <v>4</v>
      </c>
      <c r="B9" s="261" t="s">
        <v>707</v>
      </c>
      <c r="C9" s="136" t="s">
        <v>15</v>
      </c>
      <c r="D9" s="136">
        <v>10</v>
      </c>
      <c r="E9" s="144"/>
      <c r="F9" s="144"/>
      <c r="G9" s="144"/>
      <c r="H9" s="144"/>
      <c r="I9" s="111"/>
      <c r="J9" s="111"/>
      <c r="K9" s="111"/>
      <c r="L9" s="111"/>
      <c r="M9" s="111"/>
      <c r="N9" s="247"/>
      <c r="P9" s="104"/>
    </row>
    <row r="10" spans="1:16" ht="54.75" customHeight="1" thickBot="1" x14ac:dyDescent="0.3">
      <c r="A10" s="258">
        <v>5</v>
      </c>
      <c r="B10" s="366" t="s">
        <v>373</v>
      </c>
      <c r="C10" s="160" t="s">
        <v>15</v>
      </c>
      <c r="D10" s="160">
        <v>15</v>
      </c>
      <c r="E10" s="161"/>
      <c r="F10" s="161"/>
      <c r="G10" s="161"/>
      <c r="H10" s="161"/>
      <c r="I10" s="162"/>
      <c r="J10" s="162"/>
      <c r="K10" s="163"/>
      <c r="L10" s="163"/>
      <c r="M10" s="163"/>
      <c r="N10" s="164"/>
      <c r="P10" s="104"/>
    </row>
    <row r="11" spans="1:16" ht="34.5" customHeight="1" thickBot="1" x14ac:dyDescent="0.3">
      <c r="A11" s="483" t="s">
        <v>585</v>
      </c>
      <c r="B11" s="484"/>
      <c r="C11" s="484"/>
      <c r="D11" s="484"/>
      <c r="E11" s="484"/>
      <c r="F11" s="484"/>
      <c r="G11" s="484"/>
      <c r="H11" s="484"/>
      <c r="I11" s="484"/>
      <c r="J11" s="484"/>
      <c r="K11" s="484"/>
      <c r="L11" s="485"/>
      <c r="M11" s="167"/>
      <c r="N11" s="167"/>
      <c r="O11" s="347" t="s">
        <v>932</v>
      </c>
    </row>
    <row r="12" spans="1:16" ht="42.75" customHeight="1" thickBot="1" x14ac:dyDescent="0.3">
      <c r="A12" s="486"/>
      <c r="B12" s="487"/>
      <c r="C12" s="487"/>
      <c r="D12" s="487"/>
      <c r="E12" s="487"/>
      <c r="F12" s="487"/>
      <c r="G12" s="487"/>
      <c r="H12" s="487"/>
      <c r="I12" s="487"/>
      <c r="J12" s="487"/>
      <c r="K12" s="487"/>
      <c r="L12" s="488"/>
      <c r="M12" s="171"/>
      <c r="N12" s="171"/>
      <c r="O12" s="166" t="s">
        <v>933</v>
      </c>
    </row>
    <row r="13" spans="1:16" ht="67.5" customHeight="1" thickBot="1" x14ac:dyDescent="0.3">
      <c r="A13" s="486"/>
      <c r="B13" s="487"/>
      <c r="C13" s="487"/>
      <c r="D13" s="487"/>
      <c r="E13" s="487"/>
      <c r="F13" s="487"/>
      <c r="G13" s="487"/>
      <c r="H13" s="487"/>
      <c r="I13" s="487"/>
      <c r="J13" s="487"/>
      <c r="K13" s="487"/>
      <c r="L13" s="488"/>
      <c r="M13" s="167"/>
      <c r="N13" s="335"/>
      <c r="O13" s="165" t="s">
        <v>935</v>
      </c>
    </row>
    <row r="14" spans="1:16" ht="43.5" customHeight="1" thickBot="1" x14ac:dyDescent="0.3">
      <c r="A14" s="486"/>
      <c r="B14" s="487"/>
      <c r="C14" s="487"/>
      <c r="D14" s="487"/>
      <c r="E14" s="487"/>
      <c r="F14" s="487"/>
      <c r="G14" s="487"/>
      <c r="H14" s="487"/>
      <c r="I14" s="487"/>
      <c r="J14" s="487"/>
      <c r="K14" s="487"/>
      <c r="L14" s="488"/>
      <c r="M14" s="171"/>
      <c r="N14" s="171"/>
      <c r="O14" s="166" t="s">
        <v>934</v>
      </c>
    </row>
    <row r="15" spans="1:16" ht="66.75" customHeight="1" thickBot="1" x14ac:dyDescent="0.3">
      <c r="A15" s="489"/>
      <c r="B15" s="490"/>
      <c r="C15" s="490"/>
      <c r="D15" s="490"/>
      <c r="E15" s="490"/>
      <c r="F15" s="490"/>
      <c r="G15" s="490"/>
      <c r="H15" s="490"/>
      <c r="I15" s="490"/>
      <c r="J15" s="490"/>
      <c r="K15" s="490"/>
      <c r="L15" s="491"/>
      <c r="M15" s="167"/>
      <c r="N15" s="167"/>
      <c r="O15" s="165" t="s">
        <v>951</v>
      </c>
    </row>
  </sheetData>
  <mergeCells count="17">
    <mergeCell ref="G3:G4"/>
    <mergeCell ref="H3:H4"/>
    <mergeCell ref="I3:I4"/>
    <mergeCell ref="A1:N1"/>
    <mergeCell ref="A11:L15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  <pageSetUpPr fitToPage="1"/>
  </sheetPr>
  <dimension ref="A1:R5"/>
  <sheetViews>
    <sheetView workbookViewId="0">
      <selection activeCell="O23" sqref="O23"/>
    </sheetView>
  </sheetViews>
  <sheetFormatPr defaultRowHeight="15" x14ac:dyDescent="0.25"/>
  <cols>
    <col min="1" max="1" width="5.42578125" customWidth="1"/>
    <col min="2" max="2" width="27" customWidth="1"/>
    <col min="3" max="3" width="5.7109375" customWidth="1"/>
    <col min="4" max="4" width="6.7109375" customWidth="1"/>
    <col min="5" max="5" width="8" customWidth="1"/>
    <col min="7" max="7" width="5.140625" customWidth="1"/>
    <col min="8" max="8" width="7.7109375" customWidth="1"/>
    <col min="10" max="10" width="19" customWidth="1"/>
    <col min="11" max="11" width="4.85546875" customWidth="1"/>
    <col min="15" max="15" width="6.140625" customWidth="1"/>
    <col min="16" max="16" width="8.140625" customWidth="1"/>
  </cols>
  <sheetData>
    <row r="1" spans="1:18" x14ac:dyDescent="0.25">
      <c r="A1" s="532" t="s">
        <v>104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</row>
    <row r="2" spans="1:18" ht="24.75" customHeight="1" x14ac:dyDescent="0.25">
      <c r="A2" s="533" t="s">
        <v>0</v>
      </c>
      <c r="B2" s="533" t="s">
        <v>18</v>
      </c>
      <c r="C2" s="533" t="s">
        <v>1</v>
      </c>
      <c r="D2" s="533" t="s">
        <v>2</v>
      </c>
      <c r="E2" s="533" t="s">
        <v>3</v>
      </c>
      <c r="F2" s="533" t="s">
        <v>71</v>
      </c>
      <c r="G2" s="533" t="s">
        <v>5</v>
      </c>
      <c r="H2" s="533" t="s">
        <v>6</v>
      </c>
      <c r="I2" s="533" t="s">
        <v>70</v>
      </c>
      <c r="J2" s="528" t="s">
        <v>8</v>
      </c>
      <c r="K2" s="528"/>
      <c r="L2" s="528"/>
      <c r="M2" s="528"/>
      <c r="N2" s="528"/>
      <c r="O2" s="528"/>
      <c r="P2" s="528"/>
      <c r="Q2" s="528"/>
      <c r="R2" t="s">
        <v>737</v>
      </c>
    </row>
    <row r="3" spans="1:18" ht="48" x14ac:dyDescent="0.25">
      <c r="A3" s="533"/>
      <c r="B3" s="533"/>
      <c r="C3" s="533"/>
      <c r="D3" s="533"/>
      <c r="E3" s="533"/>
      <c r="F3" s="533"/>
      <c r="G3" s="533"/>
      <c r="H3" s="533"/>
      <c r="I3" s="533"/>
      <c r="J3" s="1" t="s">
        <v>9</v>
      </c>
      <c r="K3" s="1" t="s">
        <v>10</v>
      </c>
      <c r="L3" s="1" t="s">
        <v>2</v>
      </c>
      <c r="M3" s="1" t="s">
        <v>3</v>
      </c>
      <c r="N3" s="1" t="s">
        <v>71</v>
      </c>
      <c r="O3" s="1" t="s">
        <v>5</v>
      </c>
      <c r="P3" s="1" t="s">
        <v>6</v>
      </c>
      <c r="Q3" s="1" t="s">
        <v>70</v>
      </c>
    </row>
    <row r="4" spans="1:18" ht="45" customHeight="1" x14ac:dyDescent="0.25">
      <c r="A4" s="2">
        <v>1</v>
      </c>
      <c r="B4" s="43" t="s">
        <v>625</v>
      </c>
      <c r="C4" s="40" t="s">
        <v>15</v>
      </c>
      <c r="D4" s="87">
        <v>1500</v>
      </c>
      <c r="E4" s="80">
        <v>7.56</v>
      </c>
      <c r="F4" s="31">
        <f>D4*E4</f>
        <v>11340</v>
      </c>
      <c r="G4" s="46">
        <v>0.08</v>
      </c>
      <c r="H4" s="47">
        <f>E4*1.08</f>
        <v>8.1647999999999996</v>
      </c>
      <c r="I4" s="31">
        <f>D4*H4</f>
        <v>12247.199999999999</v>
      </c>
      <c r="J4" s="43" t="s">
        <v>111</v>
      </c>
      <c r="K4" s="20" t="s">
        <v>15</v>
      </c>
      <c r="L4" s="81">
        <v>1048</v>
      </c>
      <c r="M4" s="80">
        <v>6.3</v>
      </c>
      <c r="N4" s="31">
        <f>L4*M4</f>
        <v>6602.4</v>
      </c>
      <c r="O4" s="32">
        <v>0.08</v>
      </c>
      <c r="P4" s="31">
        <f>M4*1.08</f>
        <v>6.8040000000000003</v>
      </c>
      <c r="Q4" s="31">
        <f>L4*P4</f>
        <v>7130.5920000000006</v>
      </c>
    </row>
    <row r="5" spans="1:18" x14ac:dyDescent="0.25">
      <c r="A5" s="548" t="s">
        <v>12</v>
      </c>
      <c r="B5" s="548"/>
      <c r="C5" s="548"/>
      <c r="D5" s="548"/>
      <c r="E5" s="548"/>
      <c r="F5" s="8">
        <f>F4</f>
        <v>11340</v>
      </c>
      <c r="I5" s="8">
        <f>I4</f>
        <v>12247.199999999999</v>
      </c>
      <c r="J5" s="548" t="s">
        <v>12</v>
      </c>
      <c r="K5" s="548"/>
      <c r="L5" s="548"/>
      <c r="M5" s="548"/>
      <c r="N5" s="3">
        <f>N4</f>
        <v>6602.4</v>
      </c>
      <c r="Q5" s="3">
        <f>Q4</f>
        <v>7130.5920000000006</v>
      </c>
    </row>
  </sheetData>
  <mergeCells count="13">
    <mergeCell ref="J2:Q2"/>
    <mergeCell ref="A5:E5"/>
    <mergeCell ref="J5:M5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00B0F0"/>
    <pageSetUpPr fitToPage="1"/>
  </sheetPr>
  <dimension ref="A1:O11"/>
  <sheetViews>
    <sheetView workbookViewId="0">
      <selection activeCell="E3" sqref="E3:E4"/>
    </sheetView>
  </sheetViews>
  <sheetFormatPr defaultRowHeight="15" x14ac:dyDescent="0.25"/>
  <cols>
    <col min="1" max="1" width="4.140625" customWidth="1"/>
    <col min="2" max="2" width="27" customWidth="1"/>
    <col min="3" max="3" width="10.7109375" customWidth="1"/>
    <col min="4" max="4" width="6.7109375" customWidth="1"/>
    <col min="5" max="5" width="21.85546875" customWidth="1"/>
    <col min="6" max="6" width="15.85546875" customWidth="1"/>
    <col min="7" max="7" width="12.140625" customWidth="1"/>
    <col min="8" max="8" width="12.28515625" customWidth="1"/>
    <col min="9" max="9" width="9.7109375" customWidth="1"/>
    <col min="10" max="10" width="12.5703125" customWidth="1"/>
    <col min="11" max="11" width="12" customWidth="1"/>
    <col min="12" max="12" width="8.5703125" customWidth="1"/>
    <col min="13" max="13" width="11.28515625" customWidth="1"/>
    <col min="14" max="14" width="12.7109375" customWidth="1"/>
    <col min="15" max="15" width="27.7109375" customWidth="1"/>
  </cols>
  <sheetData>
    <row r="1" spans="1:15" ht="19.5" customHeight="1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5" ht="19.5" customHeight="1" thickBot="1" x14ac:dyDescent="0.3">
      <c r="A2" s="494" t="s">
        <v>65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6"/>
    </row>
    <row r="3" spans="1:15" ht="24.75" customHeight="1" x14ac:dyDescent="0.25">
      <c r="A3" s="458" t="s">
        <v>0</v>
      </c>
      <c r="B3" s="460" t="s">
        <v>929</v>
      </c>
      <c r="C3" s="460" t="s">
        <v>922</v>
      </c>
      <c r="D3" s="460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60" t="s">
        <v>924</v>
      </c>
      <c r="K3" s="460" t="s">
        <v>925</v>
      </c>
      <c r="L3" s="460" t="s">
        <v>926</v>
      </c>
      <c r="M3" s="460" t="s">
        <v>71</v>
      </c>
      <c r="N3" s="462" t="s">
        <v>70</v>
      </c>
    </row>
    <row r="4" spans="1:15" ht="27.75" customHeight="1" thickBot="1" x14ac:dyDescent="0.3">
      <c r="A4" s="459"/>
      <c r="B4" s="461"/>
      <c r="C4" s="461"/>
      <c r="D4" s="461"/>
      <c r="E4" s="445"/>
      <c r="F4" s="445"/>
      <c r="G4" s="445"/>
      <c r="H4" s="445"/>
      <c r="I4" s="445"/>
      <c r="J4" s="461"/>
      <c r="K4" s="461"/>
      <c r="L4" s="461"/>
      <c r="M4" s="461"/>
      <c r="N4" s="463"/>
    </row>
    <row r="5" spans="1:15" ht="15.75" thickBot="1" x14ac:dyDescent="0.3">
      <c r="A5" s="271">
        <v>1</v>
      </c>
      <c r="B5" s="273">
        <v>2</v>
      </c>
      <c r="C5" s="273">
        <v>3</v>
      </c>
      <c r="D5" s="273">
        <v>4</v>
      </c>
      <c r="E5" s="273">
        <v>5</v>
      </c>
      <c r="F5" s="273">
        <v>6</v>
      </c>
      <c r="G5" s="273">
        <v>7</v>
      </c>
      <c r="H5" s="273">
        <v>8</v>
      </c>
      <c r="I5" s="273">
        <v>9</v>
      </c>
      <c r="J5" s="273">
        <v>10</v>
      </c>
      <c r="K5" s="273">
        <v>11</v>
      </c>
      <c r="L5" s="413">
        <v>12</v>
      </c>
      <c r="M5" s="414">
        <v>13</v>
      </c>
      <c r="N5" s="274">
        <v>14</v>
      </c>
    </row>
    <row r="6" spans="1:15" ht="53.25" customHeight="1" thickBot="1" x14ac:dyDescent="0.3">
      <c r="A6" s="278">
        <v>1</v>
      </c>
      <c r="B6" s="421" t="s">
        <v>98</v>
      </c>
      <c r="C6" s="275" t="s">
        <v>15</v>
      </c>
      <c r="D6" s="415">
        <v>110</v>
      </c>
      <c r="E6" s="279"/>
      <c r="F6" s="279"/>
      <c r="G6" s="279"/>
      <c r="H6" s="279"/>
      <c r="I6" s="280"/>
      <c r="J6" s="281"/>
      <c r="K6" s="282"/>
      <c r="L6" s="416"/>
      <c r="M6" s="417"/>
      <c r="N6" s="283"/>
    </row>
    <row r="7" spans="1:15" ht="33" customHeight="1" thickBot="1" x14ac:dyDescent="0.3">
      <c r="A7" s="483" t="s">
        <v>585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5"/>
      <c r="M7" s="167"/>
      <c r="N7" s="167"/>
      <c r="O7" s="347" t="s">
        <v>932</v>
      </c>
    </row>
    <row r="8" spans="1:15" ht="43.5" customHeight="1" thickBot="1" x14ac:dyDescent="0.3">
      <c r="A8" s="486"/>
      <c r="B8" s="487"/>
      <c r="C8" s="487"/>
      <c r="D8" s="487"/>
      <c r="E8" s="487"/>
      <c r="F8" s="487"/>
      <c r="G8" s="487"/>
      <c r="H8" s="487"/>
      <c r="I8" s="487"/>
      <c r="J8" s="487"/>
      <c r="K8" s="487"/>
      <c r="L8" s="488"/>
      <c r="M8" s="171"/>
      <c r="N8" s="171"/>
      <c r="O8" s="166" t="s">
        <v>933</v>
      </c>
    </row>
    <row r="9" spans="1:15" ht="72" customHeight="1" thickBot="1" x14ac:dyDescent="0.3">
      <c r="A9" s="486"/>
      <c r="B9" s="487"/>
      <c r="C9" s="487"/>
      <c r="D9" s="487"/>
      <c r="E9" s="487"/>
      <c r="F9" s="487"/>
      <c r="G9" s="487"/>
      <c r="H9" s="487"/>
      <c r="I9" s="487"/>
      <c r="J9" s="487"/>
      <c r="K9" s="487"/>
      <c r="L9" s="488"/>
      <c r="M9" s="167"/>
      <c r="N9" s="335"/>
      <c r="O9" s="165" t="s">
        <v>935</v>
      </c>
    </row>
    <row r="10" spans="1:15" ht="44.25" customHeight="1" thickBot="1" x14ac:dyDescent="0.3">
      <c r="A10" s="486"/>
      <c r="B10" s="487"/>
      <c r="C10" s="487"/>
      <c r="D10" s="487"/>
      <c r="E10" s="487"/>
      <c r="F10" s="487"/>
      <c r="G10" s="487"/>
      <c r="H10" s="487"/>
      <c r="I10" s="487"/>
      <c r="J10" s="487"/>
      <c r="K10" s="487"/>
      <c r="L10" s="488"/>
      <c r="M10" s="171"/>
      <c r="N10" s="171"/>
      <c r="O10" s="166" t="s">
        <v>934</v>
      </c>
    </row>
    <row r="11" spans="1:15" ht="72" customHeight="1" thickBot="1" x14ac:dyDescent="0.3">
      <c r="A11" s="489"/>
      <c r="B11" s="490"/>
      <c r="C11" s="490"/>
      <c r="D11" s="490"/>
      <c r="E11" s="490"/>
      <c r="F11" s="490"/>
      <c r="G11" s="490"/>
      <c r="H11" s="490"/>
      <c r="I11" s="490"/>
      <c r="J11" s="490"/>
      <c r="K11" s="490"/>
      <c r="L11" s="491"/>
      <c r="M11" s="167"/>
      <c r="N11" s="167"/>
      <c r="O11" s="165" t="s">
        <v>951</v>
      </c>
    </row>
  </sheetData>
  <mergeCells count="17">
    <mergeCell ref="G3:G4"/>
    <mergeCell ref="H3:H4"/>
    <mergeCell ref="I3:I4"/>
    <mergeCell ref="A1:N1"/>
    <mergeCell ref="A7:L11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E3:E4"/>
    <mergeCell ref="F3:F4"/>
  </mergeCells>
  <pageMargins left="0.31496062992125984" right="0.31496062992125984" top="0.31496062992125984" bottom="0.31496062992125984" header="0" footer="0"/>
  <pageSetup paperSize="9" scale="68" fitToHeight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00B0F0"/>
    <pageSetUpPr fitToPage="1"/>
  </sheetPr>
  <dimension ref="A1:O18"/>
  <sheetViews>
    <sheetView topLeftCell="A10" zoomScaleNormal="100" workbookViewId="0">
      <selection activeCell="E3" sqref="E3:E4"/>
    </sheetView>
  </sheetViews>
  <sheetFormatPr defaultRowHeight="15" x14ac:dyDescent="0.25"/>
  <cols>
    <col min="1" max="1" width="4.5703125" customWidth="1"/>
    <col min="2" max="2" width="32.7109375" customWidth="1"/>
    <col min="3" max="3" width="10" customWidth="1"/>
    <col min="4" max="4" width="9.28515625" bestFit="1" customWidth="1"/>
    <col min="5" max="5" width="20.85546875" customWidth="1"/>
    <col min="6" max="6" width="12" customWidth="1"/>
    <col min="7" max="7" width="11.140625" customWidth="1"/>
    <col min="8" max="8" width="14" customWidth="1"/>
    <col min="9" max="9" width="11.28515625" customWidth="1"/>
    <col min="10" max="10" width="11.85546875" customWidth="1"/>
    <col min="11" max="11" width="11.28515625" customWidth="1"/>
    <col min="12" max="12" width="7.28515625" customWidth="1"/>
    <col min="13" max="13" width="11.42578125" customWidth="1"/>
    <col min="14" max="14" width="12.28515625" customWidth="1"/>
    <col min="15" max="15" width="28.85546875" customWidth="1"/>
  </cols>
  <sheetData>
    <row r="1" spans="1:15" ht="18.75" customHeight="1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5" ht="18.75" customHeight="1" thickBot="1" x14ac:dyDescent="0.3">
      <c r="A2" s="494" t="s">
        <v>790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6"/>
    </row>
    <row r="3" spans="1:15" ht="31.5" customHeight="1" x14ac:dyDescent="0.25">
      <c r="A3" s="458" t="s">
        <v>0</v>
      </c>
      <c r="B3" s="460" t="s">
        <v>929</v>
      </c>
      <c r="C3" s="460" t="s">
        <v>922</v>
      </c>
      <c r="D3" s="460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60" t="s">
        <v>924</v>
      </c>
      <c r="K3" s="460" t="s">
        <v>925</v>
      </c>
      <c r="L3" s="460" t="s">
        <v>926</v>
      </c>
      <c r="M3" s="460" t="s">
        <v>71</v>
      </c>
      <c r="N3" s="462" t="s">
        <v>70</v>
      </c>
    </row>
    <row r="4" spans="1:15" ht="21" customHeight="1" thickBot="1" x14ac:dyDescent="0.3">
      <c r="A4" s="459"/>
      <c r="B4" s="461"/>
      <c r="C4" s="461"/>
      <c r="D4" s="461"/>
      <c r="E4" s="445"/>
      <c r="F4" s="445"/>
      <c r="G4" s="445"/>
      <c r="H4" s="445"/>
      <c r="I4" s="445"/>
      <c r="J4" s="461"/>
      <c r="K4" s="461"/>
      <c r="L4" s="461"/>
      <c r="M4" s="461"/>
      <c r="N4" s="463"/>
    </row>
    <row r="5" spans="1:15" ht="15.75" customHeight="1" thickBot="1" x14ac:dyDescent="0.3">
      <c r="A5" s="271">
        <v>1</v>
      </c>
      <c r="B5" s="272">
        <v>2</v>
      </c>
      <c r="C5" s="273">
        <v>3</v>
      </c>
      <c r="D5" s="273">
        <v>4</v>
      </c>
      <c r="E5" s="273">
        <v>5</v>
      </c>
      <c r="F5" s="273">
        <v>6</v>
      </c>
      <c r="G5" s="273">
        <v>7</v>
      </c>
      <c r="H5" s="273">
        <v>8</v>
      </c>
      <c r="I5" s="273">
        <v>9</v>
      </c>
      <c r="J5" s="273">
        <v>10</v>
      </c>
      <c r="K5" s="273">
        <v>11</v>
      </c>
      <c r="L5" s="273">
        <v>12</v>
      </c>
      <c r="M5" s="273">
        <v>13</v>
      </c>
      <c r="N5" s="274">
        <v>14</v>
      </c>
    </row>
    <row r="6" spans="1:15" ht="219" customHeight="1" x14ac:dyDescent="0.25">
      <c r="A6" s="183">
        <v>1</v>
      </c>
      <c r="B6" s="424" t="s">
        <v>1074</v>
      </c>
      <c r="C6" s="211" t="s">
        <v>15</v>
      </c>
      <c r="D6" s="212">
        <v>100</v>
      </c>
      <c r="E6" s="216"/>
      <c r="F6" s="216"/>
      <c r="G6" s="216"/>
      <c r="H6" s="216"/>
      <c r="I6" s="215"/>
      <c r="J6" s="151"/>
      <c r="K6" s="152"/>
      <c r="L6" s="152"/>
      <c r="M6" s="152"/>
      <c r="N6" s="153"/>
    </row>
    <row r="7" spans="1:15" ht="195" customHeight="1" x14ac:dyDescent="0.25">
      <c r="A7" s="186">
        <v>2</v>
      </c>
      <c r="B7" s="54" t="s">
        <v>1075</v>
      </c>
      <c r="C7" s="135" t="s">
        <v>15</v>
      </c>
      <c r="D7" s="136">
        <v>150</v>
      </c>
      <c r="E7" s="144"/>
      <c r="F7" s="144"/>
      <c r="G7" s="144"/>
      <c r="H7" s="144"/>
      <c r="I7" s="111"/>
      <c r="J7" s="83"/>
      <c r="K7" s="20"/>
      <c r="L7" s="20"/>
      <c r="M7" s="20"/>
      <c r="N7" s="155"/>
    </row>
    <row r="8" spans="1:15" ht="109.5" customHeight="1" x14ac:dyDescent="0.25">
      <c r="A8" s="186">
        <v>3</v>
      </c>
      <c r="B8" s="62" t="s">
        <v>1076</v>
      </c>
      <c r="C8" s="135" t="s">
        <v>15</v>
      </c>
      <c r="D8" s="136">
        <v>150</v>
      </c>
      <c r="E8" s="144"/>
      <c r="F8" s="144"/>
      <c r="G8" s="144"/>
      <c r="H8" s="144"/>
      <c r="I8" s="111"/>
      <c r="J8" s="83"/>
      <c r="K8" s="20"/>
      <c r="L8" s="20"/>
      <c r="M8" s="20"/>
      <c r="N8" s="155"/>
    </row>
    <row r="9" spans="1:15" ht="233.25" customHeight="1" x14ac:dyDescent="0.25">
      <c r="A9" s="186">
        <v>4</v>
      </c>
      <c r="B9" s="423" t="s">
        <v>1072</v>
      </c>
      <c r="C9" s="135" t="s">
        <v>14</v>
      </c>
      <c r="D9" s="136">
        <v>360</v>
      </c>
      <c r="E9" s="144"/>
      <c r="F9" s="144"/>
      <c r="G9" s="144"/>
      <c r="H9" s="144"/>
      <c r="I9" s="111"/>
      <c r="J9" s="83"/>
      <c r="K9" s="20"/>
      <c r="L9" s="20"/>
      <c r="M9" s="20"/>
      <c r="N9" s="155"/>
    </row>
    <row r="10" spans="1:15" ht="237.75" customHeight="1" x14ac:dyDescent="0.25">
      <c r="A10" s="186">
        <v>5</v>
      </c>
      <c r="B10" s="423" t="s">
        <v>1073</v>
      </c>
      <c r="C10" s="137" t="s">
        <v>14</v>
      </c>
      <c r="D10" s="138">
        <v>10</v>
      </c>
      <c r="E10" s="142"/>
      <c r="F10" s="142"/>
      <c r="G10" s="142"/>
      <c r="H10" s="142"/>
      <c r="I10" s="119"/>
      <c r="J10" s="83"/>
      <c r="K10" s="27"/>
      <c r="L10" s="427"/>
      <c r="M10" s="27"/>
      <c r="N10" s="269"/>
    </row>
    <row r="11" spans="1:15" ht="139.5" customHeight="1" thickBot="1" x14ac:dyDescent="0.3">
      <c r="A11" s="289">
        <v>6</v>
      </c>
      <c r="B11" s="425" t="s">
        <v>797</v>
      </c>
      <c r="C11" s="159" t="s">
        <v>14</v>
      </c>
      <c r="D11" s="160">
        <v>40</v>
      </c>
      <c r="E11" s="161"/>
      <c r="F11" s="161"/>
      <c r="G11" s="161"/>
      <c r="H11" s="161"/>
      <c r="I11" s="162"/>
      <c r="J11" s="192"/>
      <c r="K11" s="400"/>
      <c r="L11" s="401"/>
      <c r="M11" s="400"/>
      <c r="N11" s="403"/>
    </row>
    <row r="12" spans="1:15" ht="28.5" customHeight="1" thickBot="1" x14ac:dyDescent="0.3">
      <c r="A12" s="483" t="s">
        <v>585</v>
      </c>
      <c r="B12" s="484"/>
      <c r="C12" s="484"/>
      <c r="D12" s="484"/>
      <c r="E12" s="484"/>
      <c r="F12" s="484"/>
      <c r="G12" s="484"/>
      <c r="H12" s="484"/>
      <c r="I12" s="484"/>
      <c r="J12" s="484"/>
      <c r="K12" s="484"/>
      <c r="L12" s="485"/>
      <c r="M12" s="167"/>
      <c r="N12" s="426"/>
      <c r="O12" s="347" t="s">
        <v>932</v>
      </c>
    </row>
    <row r="13" spans="1:15" ht="42" customHeight="1" thickBot="1" x14ac:dyDescent="0.3">
      <c r="A13" s="486"/>
      <c r="B13" s="487"/>
      <c r="C13" s="487"/>
      <c r="D13" s="487"/>
      <c r="E13" s="487"/>
      <c r="F13" s="487"/>
      <c r="G13" s="487"/>
      <c r="H13" s="487"/>
      <c r="I13" s="487"/>
      <c r="J13" s="487"/>
      <c r="K13" s="487"/>
      <c r="L13" s="488"/>
      <c r="M13" s="171"/>
      <c r="N13" s="171"/>
      <c r="O13" s="166" t="s">
        <v>933</v>
      </c>
    </row>
    <row r="14" spans="1:15" ht="66.75" customHeight="1" thickBot="1" x14ac:dyDescent="0.3">
      <c r="A14" s="486"/>
      <c r="B14" s="487"/>
      <c r="C14" s="487"/>
      <c r="D14" s="487"/>
      <c r="E14" s="487"/>
      <c r="F14" s="487"/>
      <c r="G14" s="487"/>
      <c r="H14" s="487"/>
      <c r="I14" s="487"/>
      <c r="J14" s="487"/>
      <c r="K14" s="487"/>
      <c r="L14" s="488"/>
      <c r="M14" s="167"/>
      <c r="N14" s="167"/>
      <c r="O14" s="165" t="s">
        <v>935</v>
      </c>
    </row>
    <row r="15" spans="1:15" ht="41.25" customHeight="1" thickBot="1" x14ac:dyDescent="0.3">
      <c r="A15" s="486"/>
      <c r="B15" s="487"/>
      <c r="C15" s="487"/>
      <c r="D15" s="487"/>
      <c r="E15" s="487"/>
      <c r="F15" s="487"/>
      <c r="G15" s="487"/>
      <c r="H15" s="487"/>
      <c r="I15" s="487"/>
      <c r="J15" s="487"/>
      <c r="K15" s="487"/>
      <c r="L15" s="488"/>
      <c r="M15" s="171"/>
      <c r="N15" s="171"/>
      <c r="O15" s="166" t="s">
        <v>934</v>
      </c>
    </row>
    <row r="16" spans="1:15" ht="65.25" customHeight="1" thickBot="1" x14ac:dyDescent="0.3">
      <c r="A16" s="489"/>
      <c r="B16" s="490"/>
      <c r="C16" s="490"/>
      <c r="D16" s="490"/>
      <c r="E16" s="490"/>
      <c r="F16" s="490"/>
      <c r="G16" s="490"/>
      <c r="H16" s="490"/>
      <c r="I16" s="490"/>
      <c r="J16" s="490"/>
      <c r="K16" s="490"/>
      <c r="L16" s="491"/>
      <c r="M16" s="167"/>
      <c r="N16" s="167"/>
      <c r="O16" s="165" t="s">
        <v>951</v>
      </c>
    </row>
    <row r="17" spans="2:2" ht="15.75" thickBot="1" x14ac:dyDescent="0.3"/>
    <row r="18" spans="2:2" ht="15.75" thickBot="1" x14ac:dyDescent="0.3">
      <c r="B18" s="422" t="s">
        <v>100</v>
      </c>
    </row>
  </sheetData>
  <mergeCells count="17">
    <mergeCell ref="F3:F4"/>
    <mergeCell ref="G3:G4"/>
    <mergeCell ref="H3:H4"/>
    <mergeCell ref="I3:I4"/>
    <mergeCell ref="A1:N1"/>
    <mergeCell ref="A12:L16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E3:E4"/>
  </mergeCells>
  <pageMargins left="0.31496062992125984" right="0.31496062992125984" top="0.31496062992125984" bottom="0.31496062992125984" header="0" footer="0"/>
  <pageSetup paperSize="9" scale="67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00B050"/>
    <pageSetUpPr fitToPage="1"/>
  </sheetPr>
  <dimension ref="A1:R5"/>
  <sheetViews>
    <sheetView zoomScaleNormal="100" workbookViewId="0">
      <selection activeCell="Q4" sqref="A4:Q5"/>
    </sheetView>
  </sheetViews>
  <sheetFormatPr defaultRowHeight="15" x14ac:dyDescent="0.25"/>
  <cols>
    <col min="1" max="1" width="5.42578125" customWidth="1"/>
    <col min="2" max="2" width="20.85546875" customWidth="1"/>
    <col min="3" max="3" width="5.7109375" customWidth="1"/>
    <col min="4" max="4" width="6.7109375" customWidth="1"/>
    <col min="5" max="5" width="8" customWidth="1"/>
    <col min="7" max="7" width="5.140625" customWidth="1"/>
    <col min="8" max="8" width="7.7109375" customWidth="1"/>
    <col min="10" max="10" width="19" customWidth="1"/>
    <col min="11" max="11" width="4.85546875" customWidth="1"/>
    <col min="15" max="15" width="6.140625" customWidth="1"/>
    <col min="16" max="16" width="8.140625" customWidth="1"/>
  </cols>
  <sheetData>
    <row r="1" spans="1:18" x14ac:dyDescent="0.25">
      <c r="A1" s="532" t="s">
        <v>105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</row>
    <row r="2" spans="1:18" ht="24.75" customHeight="1" x14ac:dyDescent="0.25">
      <c r="A2" s="533" t="s">
        <v>0</v>
      </c>
      <c r="B2" s="533" t="s">
        <v>18</v>
      </c>
      <c r="C2" s="533" t="s">
        <v>1</v>
      </c>
      <c r="D2" s="533" t="s">
        <v>2</v>
      </c>
      <c r="E2" s="533" t="s">
        <v>3</v>
      </c>
      <c r="F2" s="533" t="s">
        <v>71</v>
      </c>
      <c r="G2" s="533" t="s">
        <v>5</v>
      </c>
      <c r="H2" s="533" t="s">
        <v>6</v>
      </c>
      <c r="I2" s="533" t="s">
        <v>7</v>
      </c>
      <c r="J2" s="528" t="s">
        <v>8</v>
      </c>
      <c r="K2" s="528"/>
      <c r="L2" s="528"/>
      <c r="M2" s="528"/>
      <c r="N2" s="528"/>
      <c r="O2" s="528"/>
      <c r="P2" s="528"/>
      <c r="Q2" s="528"/>
    </row>
    <row r="3" spans="1:18" ht="48" x14ac:dyDescent="0.25">
      <c r="A3" s="533"/>
      <c r="B3" s="533"/>
      <c r="C3" s="533"/>
      <c r="D3" s="533"/>
      <c r="E3" s="533"/>
      <c r="F3" s="533"/>
      <c r="G3" s="533"/>
      <c r="H3" s="533"/>
      <c r="I3" s="533"/>
      <c r="J3" s="1" t="s">
        <v>9</v>
      </c>
      <c r="K3" s="1" t="s">
        <v>10</v>
      </c>
      <c r="L3" s="1" t="s">
        <v>2</v>
      </c>
      <c r="M3" s="1" t="s">
        <v>3</v>
      </c>
      <c r="N3" s="1" t="s">
        <v>71</v>
      </c>
      <c r="O3" s="1" t="s">
        <v>5</v>
      </c>
      <c r="P3" s="1" t="s">
        <v>6</v>
      </c>
      <c r="Q3" s="1" t="s">
        <v>70</v>
      </c>
      <c r="R3" s="74" t="s">
        <v>729</v>
      </c>
    </row>
    <row r="4" spans="1:18" ht="75" customHeight="1" x14ac:dyDescent="0.25">
      <c r="A4" s="2">
        <v>1</v>
      </c>
      <c r="B4" s="43" t="s">
        <v>101</v>
      </c>
      <c r="C4" s="40" t="s">
        <v>15</v>
      </c>
      <c r="D4" s="87">
        <v>10</v>
      </c>
      <c r="E4" s="80">
        <v>346.47</v>
      </c>
      <c r="F4" s="31">
        <f>D4*E4</f>
        <v>3464.7000000000003</v>
      </c>
      <c r="G4" s="46">
        <v>0.08</v>
      </c>
      <c r="H4" s="47">
        <f>E4*1.08</f>
        <v>374.18760000000003</v>
      </c>
      <c r="I4" s="31">
        <f>D4*H4</f>
        <v>3741.8760000000002</v>
      </c>
      <c r="J4" s="43" t="s">
        <v>434</v>
      </c>
      <c r="K4" s="20" t="s">
        <v>15</v>
      </c>
      <c r="L4" s="81">
        <v>6</v>
      </c>
      <c r="M4" s="80">
        <v>288.72000000000003</v>
      </c>
      <c r="N4" s="31">
        <f>L4*M4</f>
        <v>1732.3200000000002</v>
      </c>
      <c r="O4" s="32">
        <v>0.08</v>
      </c>
      <c r="P4" s="31">
        <f>M4*1.08</f>
        <v>311.81760000000003</v>
      </c>
      <c r="Q4" s="31">
        <f>L4*P4</f>
        <v>1870.9056</v>
      </c>
    </row>
    <row r="5" spans="1:18" x14ac:dyDescent="0.25">
      <c r="A5" s="548" t="s">
        <v>12</v>
      </c>
      <c r="B5" s="548"/>
      <c r="C5" s="548"/>
      <c r="D5" s="548"/>
      <c r="E5" s="548"/>
      <c r="F5" s="10">
        <f>F4</f>
        <v>3464.7000000000003</v>
      </c>
      <c r="I5" s="10">
        <f>I4</f>
        <v>3741.8760000000002</v>
      </c>
      <c r="J5" s="548" t="s">
        <v>12</v>
      </c>
      <c r="K5" s="548"/>
      <c r="L5" s="548"/>
      <c r="M5" s="548"/>
      <c r="N5" s="10">
        <f>N4</f>
        <v>1732.3200000000002</v>
      </c>
      <c r="Q5" s="10">
        <f>Q4</f>
        <v>1870.9056</v>
      </c>
    </row>
  </sheetData>
  <mergeCells count="13">
    <mergeCell ref="J2:Q2"/>
    <mergeCell ref="A5:E5"/>
    <mergeCell ref="J5:M5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00B0F0"/>
    <pageSetUpPr fitToPage="1"/>
  </sheetPr>
  <dimension ref="A1:O11"/>
  <sheetViews>
    <sheetView topLeftCell="A6" workbookViewId="0">
      <selection activeCell="B3" sqref="B3:B4"/>
    </sheetView>
  </sheetViews>
  <sheetFormatPr defaultRowHeight="15" x14ac:dyDescent="0.25"/>
  <cols>
    <col min="1" max="1" width="5.42578125" customWidth="1"/>
    <col min="2" max="2" width="29.140625" customWidth="1"/>
    <col min="3" max="3" width="9.85546875" customWidth="1"/>
    <col min="4" max="4" width="6.7109375" customWidth="1"/>
    <col min="5" max="5" width="23.42578125" customWidth="1"/>
    <col min="6" max="6" width="18.42578125" customWidth="1"/>
    <col min="7" max="7" width="13.140625" customWidth="1"/>
    <col min="8" max="8" width="11.85546875" customWidth="1"/>
    <col min="9" max="9" width="10.28515625" customWidth="1"/>
    <col min="10" max="10" width="11.7109375" customWidth="1"/>
    <col min="11" max="11" width="11.85546875" customWidth="1"/>
    <col min="12" max="12" width="7.140625" customWidth="1"/>
    <col min="13" max="13" width="12.85546875" customWidth="1"/>
    <col min="14" max="14" width="13.7109375" customWidth="1"/>
    <col min="15" max="15" width="27.42578125" customWidth="1"/>
  </cols>
  <sheetData>
    <row r="1" spans="1:15" ht="18" customHeight="1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5" ht="18" customHeight="1" thickBot="1" x14ac:dyDescent="0.3">
      <c r="A2" s="494" t="s">
        <v>856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6"/>
    </row>
    <row r="3" spans="1:15" ht="24.75" customHeight="1" x14ac:dyDescent="0.25">
      <c r="A3" s="458" t="s">
        <v>0</v>
      </c>
      <c r="B3" s="460" t="s">
        <v>929</v>
      </c>
      <c r="C3" s="460" t="s">
        <v>922</v>
      </c>
      <c r="D3" s="460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60" t="s">
        <v>924</v>
      </c>
      <c r="K3" s="460" t="s">
        <v>925</v>
      </c>
      <c r="L3" s="460" t="s">
        <v>926</v>
      </c>
      <c r="M3" s="460" t="s">
        <v>71</v>
      </c>
      <c r="N3" s="462" t="s">
        <v>70</v>
      </c>
    </row>
    <row r="4" spans="1:15" ht="24.75" customHeight="1" thickBot="1" x14ac:dyDescent="0.3">
      <c r="A4" s="459"/>
      <c r="B4" s="461"/>
      <c r="C4" s="461"/>
      <c r="D4" s="461"/>
      <c r="E4" s="445"/>
      <c r="F4" s="445"/>
      <c r="G4" s="445"/>
      <c r="H4" s="445"/>
      <c r="I4" s="445"/>
      <c r="J4" s="461"/>
      <c r="K4" s="461"/>
      <c r="L4" s="461"/>
      <c r="M4" s="461"/>
      <c r="N4" s="463"/>
    </row>
    <row r="5" spans="1:15" ht="15.75" thickBot="1" x14ac:dyDescent="0.3">
      <c r="A5" s="251">
        <v>1</v>
      </c>
      <c r="B5" s="252">
        <v>2</v>
      </c>
      <c r="C5" s="252">
        <v>3</v>
      </c>
      <c r="D5" s="252">
        <v>4</v>
      </c>
      <c r="E5" s="252">
        <v>5</v>
      </c>
      <c r="F5" s="252">
        <v>6</v>
      </c>
      <c r="G5" s="252">
        <v>7</v>
      </c>
      <c r="H5" s="252">
        <v>8</v>
      </c>
      <c r="I5" s="252">
        <v>9</v>
      </c>
      <c r="J5" s="252">
        <v>10</v>
      </c>
      <c r="K5" s="252">
        <v>11</v>
      </c>
      <c r="L5" s="419">
        <v>12</v>
      </c>
      <c r="M5" s="420">
        <v>13</v>
      </c>
      <c r="N5" s="253">
        <v>14</v>
      </c>
    </row>
    <row r="6" spans="1:15" ht="42" customHeight="1" thickBot="1" x14ac:dyDescent="0.3">
      <c r="A6" s="430">
        <v>1</v>
      </c>
      <c r="B6" s="431" t="s">
        <v>102</v>
      </c>
      <c r="C6" s="275" t="s">
        <v>15</v>
      </c>
      <c r="D6" s="415">
        <v>5</v>
      </c>
      <c r="E6" s="279"/>
      <c r="F6" s="279"/>
      <c r="G6" s="279"/>
      <c r="H6" s="279"/>
      <c r="I6" s="280"/>
      <c r="J6" s="281"/>
      <c r="K6" s="282"/>
      <c r="L6" s="416"/>
      <c r="M6" s="417"/>
      <c r="N6" s="283"/>
    </row>
    <row r="7" spans="1:15" ht="33" customHeight="1" thickBot="1" x14ac:dyDescent="0.3">
      <c r="A7" s="483" t="s">
        <v>585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5"/>
      <c r="M7" s="167"/>
      <c r="N7" s="167"/>
      <c r="O7" s="347" t="s">
        <v>932</v>
      </c>
    </row>
    <row r="8" spans="1:15" ht="46.5" customHeight="1" thickBot="1" x14ac:dyDescent="0.3">
      <c r="A8" s="486"/>
      <c r="B8" s="487"/>
      <c r="C8" s="487"/>
      <c r="D8" s="487"/>
      <c r="E8" s="487"/>
      <c r="F8" s="487"/>
      <c r="G8" s="487"/>
      <c r="H8" s="487"/>
      <c r="I8" s="487"/>
      <c r="J8" s="487"/>
      <c r="K8" s="487"/>
      <c r="L8" s="488"/>
      <c r="M8" s="171"/>
      <c r="N8" s="171"/>
      <c r="O8" s="166" t="s">
        <v>933</v>
      </c>
    </row>
    <row r="9" spans="1:15" ht="67.5" customHeight="1" thickBot="1" x14ac:dyDescent="0.3">
      <c r="A9" s="486"/>
      <c r="B9" s="487"/>
      <c r="C9" s="487"/>
      <c r="D9" s="487"/>
      <c r="E9" s="487"/>
      <c r="F9" s="487"/>
      <c r="G9" s="487"/>
      <c r="H9" s="487"/>
      <c r="I9" s="487"/>
      <c r="J9" s="487"/>
      <c r="K9" s="487"/>
      <c r="L9" s="488"/>
      <c r="M9" s="167"/>
      <c r="N9" s="167"/>
      <c r="O9" s="165" t="s">
        <v>935</v>
      </c>
    </row>
    <row r="10" spans="1:15" ht="44.25" customHeight="1" thickBot="1" x14ac:dyDescent="0.3">
      <c r="A10" s="486"/>
      <c r="B10" s="487"/>
      <c r="C10" s="487"/>
      <c r="D10" s="487"/>
      <c r="E10" s="487"/>
      <c r="F10" s="487"/>
      <c r="G10" s="487"/>
      <c r="H10" s="487"/>
      <c r="I10" s="487"/>
      <c r="J10" s="487"/>
      <c r="K10" s="487"/>
      <c r="L10" s="488"/>
      <c r="M10" s="171"/>
      <c r="N10" s="171"/>
      <c r="O10" s="166" t="s">
        <v>934</v>
      </c>
    </row>
    <row r="11" spans="1:15" ht="68.25" customHeight="1" thickBot="1" x14ac:dyDescent="0.3">
      <c r="A11" s="489"/>
      <c r="B11" s="490"/>
      <c r="C11" s="490"/>
      <c r="D11" s="490"/>
      <c r="E11" s="490"/>
      <c r="F11" s="490"/>
      <c r="G11" s="490"/>
      <c r="H11" s="490"/>
      <c r="I11" s="490"/>
      <c r="J11" s="490"/>
      <c r="K11" s="490"/>
      <c r="L11" s="491"/>
      <c r="M11" s="167"/>
      <c r="N11" s="167"/>
      <c r="O11" s="165" t="s">
        <v>951</v>
      </c>
    </row>
  </sheetData>
  <mergeCells count="17">
    <mergeCell ref="G3:G4"/>
    <mergeCell ref="H3:H4"/>
    <mergeCell ref="I3:I4"/>
    <mergeCell ref="A1:N1"/>
    <mergeCell ref="A7:L11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E3:E4"/>
    <mergeCell ref="F3:F4"/>
  </mergeCells>
  <pageMargins left="0.31496062992125984" right="0.31496062992125984" top="0.31496062992125984" bottom="0.31496062992125984" header="0" footer="0"/>
  <pageSetup paperSize="9" scale="66" fitToHeight="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00B0F0"/>
    <pageSetUpPr fitToPage="1"/>
  </sheetPr>
  <dimension ref="A1:O11"/>
  <sheetViews>
    <sheetView workbookViewId="0">
      <selection activeCell="E3" sqref="E3:E4"/>
    </sheetView>
  </sheetViews>
  <sheetFormatPr defaultRowHeight="15" x14ac:dyDescent="0.25"/>
  <cols>
    <col min="1" max="1" width="4.140625" customWidth="1"/>
    <col min="2" max="2" width="17" customWidth="1"/>
    <col min="3" max="3" width="9.7109375" customWidth="1"/>
    <col min="4" max="4" width="6.7109375" customWidth="1"/>
    <col min="5" max="5" width="24.5703125" customWidth="1"/>
    <col min="6" max="6" width="14" customWidth="1"/>
    <col min="7" max="7" width="13.42578125" customWidth="1"/>
    <col min="8" max="8" width="10.85546875" customWidth="1"/>
    <col min="9" max="9" width="10" customWidth="1"/>
    <col min="10" max="10" width="12.28515625" customWidth="1"/>
    <col min="11" max="11" width="13.140625" customWidth="1"/>
    <col min="12" max="12" width="7.28515625" customWidth="1"/>
    <col min="13" max="13" width="12.42578125" customWidth="1"/>
    <col min="14" max="14" width="12.140625" customWidth="1"/>
    <col min="15" max="15" width="27.28515625" customWidth="1"/>
  </cols>
  <sheetData>
    <row r="1" spans="1:15" ht="18" customHeight="1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5" ht="18" customHeight="1" thickBot="1" x14ac:dyDescent="0.3">
      <c r="A2" s="494" t="s">
        <v>791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6"/>
    </row>
    <row r="3" spans="1:15" ht="24.75" customHeight="1" x14ac:dyDescent="0.25">
      <c r="A3" s="458" t="s">
        <v>0</v>
      </c>
      <c r="B3" s="460" t="s">
        <v>929</v>
      </c>
      <c r="C3" s="460" t="s">
        <v>922</v>
      </c>
      <c r="D3" s="460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60" t="s">
        <v>924</v>
      </c>
      <c r="K3" s="460" t="s">
        <v>925</v>
      </c>
      <c r="L3" s="460" t="s">
        <v>926</v>
      </c>
      <c r="M3" s="460" t="s">
        <v>71</v>
      </c>
      <c r="N3" s="462" t="s">
        <v>70</v>
      </c>
    </row>
    <row r="4" spans="1:15" ht="24.75" customHeight="1" thickBot="1" x14ac:dyDescent="0.3">
      <c r="A4" s="459"/>
      <c r="B4" s="461"/>
      <c r="C4" s="461"/>
      <c r="D4" s="461"/>
      <c r="E4" s="445"/>
      <c r="F4" s="445"/>
      <c r="G4" s="445"/>
      <c r="H4" s="445"/>
      <c r="I4" s="445"/>
      <c r="J4" s="461"/>
      <c r="K4" s="461"/>
      <c r="L4" s="461"/>
      <c r="M4" s="461"/>
      <c r="N4" s="463"/>
    </row>
    <row r="5" spans="1:15" ht="13.5" customHeight="1" thickBot="1" x14ac:dyDescent="0.3">
      <c r="A5" s="271">
        <v>1</v>
      </c>
      <c r="B5" s="273">
        <v>2</v>
      </c>
      <c r="C5" s="273">
        <v>3</v>
      </c>
      <c r="D5" s="273">
        <v>4</v>
      </c>
      <c r="E5" s="273">
        <v>5</v>
      </c>
      <c r="F5" s="273">
        <v>6</v>
      </c>
      <c r="G5" s="273">
        <v>7</v>
      </c>
      <c r="H5" s="273">
        <v>8</v>
      </c>
      <c r="I5" s="273">
        <v>9</v>
      </c>
      <c r="J5" s="273">
        <v>10</v>
      </c>
      <c r="K5" s="273">
        <v>11</v>
      </c>
      <c r="L5" s="413">
        <v>12</v>
      </c>
      <c r="M5" s="414">
        <v>13</v>
      </c>
      <c r="N5" s="274">
        <v>14</v>
      </c>
    </row>
    <row r="6" spans="1:15" ht="45" customHeight="1" thickBot="1" x14ac:dyDescent="0.3">
      <c r="A6" s="278">
        <v>1</v>
      </c>
      <c r="B6" s="428" t="s">
        <v>103</v>
      </c>
      <c r="C6" s="275" t="s">
        <v>14</v>
      </c>
      <c r="D6" s="415">
        <v>20</v>
      </c>
      <c r="E6" s="279"/>
      <c r="F6" s="279"/>
      <c r="G6" s="279"/>
      <c r="H6" s="279"/>
      <c r="I6" s="280"/>
      <c r="J6" s="281"/>
      <c r="K6" s="282"/>
      <c r="L6" s="416"/>
      <c r="M6" s="417"/>
      <c r="N6" s="283"/>
    </row>
    <row r="7" spans="1:15" ht="34.5" customHeight="1" thickBot="1" x14ac:dyDescent="0.3">
      <c r="A7" s="483" t="s">
        <v>585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5"/>
      <c r="M7" s="167"/>
      <c r="N7" s="167"/>
      <c r="O7" s="347" t="s">
        <v>932</v>
      </c>
    </row>
    <row r="8" spans="1:15" ht="46.5" customHeight="1" thickBot="1" x14ac:dyDescent="0.3">
      <c r="A8" s="486"/>
      <c r="B8" s="487"/>
      <c r="C8" s="487"/>
      <c r="D8" s="487"/>
      <c r="E8" s="487"/>
      <c r="F8" s="487"/>
      <c r="G8" s="487"/>
      <c r="H8" s="487"/>
      <c r="I8" s="487"/>
      <c r="J8" s="487"/>
      <c r="K8" s="487"/>
      <c r="L8" s="488"/>
      <c r="M8" s="171"/>
      <c r="N8" s="171"/>
      <c r="O8" s="166" t="s">
        <v>933</v>
      </c>
    </row>
    <row r="9" spans="1:15" ht="70.5" customHeight="1" thickBot="1" x14ac:dyDescent="0.3">
      <c r="A9" s="486"/>
      <c r="B9" s="487"/>
      <c r="C9" s="487"/>
      <c r="D9" s="487"/>
      <c r="E9" s="487"/>
      <c r="F9" s="487"/>
      <c r="G9" s="487"/>
      <c r="H9" s="487"/>
      <c r="I9" s="487"/>
      <c r="J9" s="487"/>
      <c r="K9" s="487"/>
      <c r="L9" s="488"/>
      <c r="M9" s="167"/>
      <c r="N9" s="167"/>
      <c r="O9" s="165" t="s">
        <v>935</v>
      </c>
    </row>
    <row r="10" spans="1:15" ht="41.25" customHeight="1" thickBot="1" x14ac:dyDescent="0.3">
      <c r="A10" s="486"/>
      <c r="B10" s="487"/>
      <c r="C10" s="487"/>
      <c r="D10" s="487"/>
      <c r="E10" s="487"/>
      <c r="F10" s="487"/>
      <c r="G10" s="487"/>
      <c r="H10" s="487"/>
      <c r="I10" s="487"/>
      <c r="J10" s="487"/>
      <c r="K10" s="487"/>
      <c r="L10" s="488"/>
      <c r="M10" s="171"/>
      <c r="N10" s="171"/>
      <c r="O10" s="166" t="s">
        <v>934</v>
      </c>
    </row>
    <row r="11" spans="1:15" ht="72.75" customHeight="1" thickBot="1" x14ac:dyDescent="0.3">
      <c r="A11" s="489"/>
      <c r="B11" s="490"/>
      <c r="C11" s="490"/>
      <c r="D11" s="490"/>
      <c r="E11" s="490"/>
      <c r="F11" s="490"/>
      <c r="G11" s="490"/>
      <c r="H11" s="490"/>
      <c r="I11" s="490"/>
      <c r="J11" s="490"/>
      <c r="K11" s="490"/>
      <c r="L11" s="491"/>
      <c r="M11" s="167"/>
      <c r="N11" s="167"/>
      <c r="O11" s="165" t="s">
        <v>951</v>
      </c>
    </row>
  </sheetData>
  <mergeCells count="17">
    <mergeCell ref="G3:G4"/>
    <mergeCell ref="H3:H4"/>
    <mergeCell ref="I3:I4"/>
    <mergeCell ref="A1:N1"/>
    <mergeCell ref="A7:L11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E3:E4"/>
    <mergeCell ref="F3:F4"/>
  </mergeCells>
  <pageMargins left="0.31496062992125984" right="0.31496062992125984" top="0.31496062992125984" bottom="0.31496062992125984" header="0" footer="0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O172"/>
  <sheetViews>
    <sheetView topLeftCell="A160" zoomScaleNormal="100" workbookViewId="0">
      <selection activeCell="O168" sqref="O168"/>
    </sheetView>
  </sheetViews>
  <sheetFormatPr defaultRowHeight="15" x14ac:dyDescent="0.25"/>
  <cols>
    <col min="1" max="1" width="5" customWidth="1"/>
    <col min="2" max="2" width="28.42578125" style="9" customWidth="1"/>
    <col min="3" max="3" width="9.28515625" customWidth="1"/>
    <col min="5" max="5" width="23.5703125" customWidth="1"/>
    <col min="6" max="6" width="16.85546875" customWidth="1"/>
    <col min="7" max="7" width="11.85546875" customWidth="1"/>
    <col min="8" max="8" width="12.42578125" customWidth="1"/>
    <col min="9" max="9" width="10.7109375" customWidth="1"/>
    <col min="10" max="10" width="13.28515625" customWidth="1"/>
    <col min="11" max="11" width="12.140625" customWidth="1"/>
    <col min="13" max="13" width="11.42578125" customWidth="1"/>
    <col min="14" max="14" width="12.140625" customWidth="1"/>
    <col min="15" max="15" width="28" customWidth="1"/>
  </cols>
  <sheetData>
    <row r="1" spans="1:14" ht="19.5" customHeight="1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4" ht="21" customHeight="1" thickBot="1" x14ac:dyDescent="0.3">
      <c r="A2" s="455" t="s">
        <v>131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7"/>
    </row>
    <row r="3" spans="1:14" ht="24.75" customHeight="1" x14ac:dyDescent="0.25">
      <c r="A3" s="475" t="s">
        <v>0</v>
      </c>
      <c r="B3" s="444" t="s">
        <v>929</v>
      </c>
      <c r="C3" s="444" t="s">
        <v>922</v>
      </c>
      <c r="D3" s="444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44" t="s">
        <v>924</v>
      </c>
      <c r="K3" s="444" t="s">
        <v>925</v>
      </c>
      <c r="L3" s="444" t="s">
        <v>926</v>
      </c>
      <c r="M3" s="444" t="s">
        <v>71</v>
      </c>
      <c r="N3" s="464" t="s">
        <v>70</v>
      </c>
    </row>
    <row r="4" spans="1:14" ht="24" customHeight="1" thickBot="1" x14ac:dyDescent="0.3">
      <c r="A4" s="476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65"/>
    </row>
    <row r="5" spans="1:14" ht="16.5" customHeight="1" thickBot="1" x14ac:dyDescent="0.3">
      <c r="A5" s="251">
        <v>1</v>
      </c>
      <c r="B5" s="252">
        <v>2</v>
      </c>
      <c r="C5" s="252">
        <v>3</v>
      </c>
      <c r="D5" s="252">
        <v>4</v>
      </c>
      <c r="E5" s="252">
        <v>5</v>
      </c>
      <c r="F5" s="252">
        <v>6</v>
      </c>
      <c r="G5" s="252">
        <v>7</v>
      </c>
      <c r="H5" s="252">
        <v>8</v>
      </c>
      <c r="I5" s="252">
        <v>9</v>
      </c>
      <c r="J5" s="252">
        <v>10</v>
      </c>
      <c r="K5" s="252">
        <v>11</v>
      </c>
      <c r="L5" s="252">
        <v>12</v>
      </c>
      <c r="M5" s="252">
        <v>13</v>
      </c>
      <c r="N5" s="253">
        <v>14</v>
      </c>
    </row>
    <row r="6" spans="1:14" ht="25.5" customHeight="1" x14ac:dyDescent="0.25">
      <c r="A6" s="256">
        <v>1</v>
      </c>
      <c r="B6" s="259" t="s">
        <v>809</v>
      </c>
      <c r="C6" s="149" t="s">
        <v>15</v>
      </c>
      <c r="D6" s="149">
        <v>20</v>
      </c>
      <c r="E6" s="150"/>
      <c r="F6" s="150"/>
      <c r="G6" s="150"/>
      <c r="H6" s="150"/>
      <c r="I6" s="151"/>
      <c r="J6" s="151"/>
      <c r="K6" s="152"/>
      <c r="L6" s="152"/>
      <c r="M6" s="152"/>
      <c r="N6" s="153"/>
    </row>
    <row r="7" spans="1:14" ht="36" x14ac:dyDescent="0.25">
      <c r="A7" s="257">
        <v>2</v>
      </c>
      <c r="B7" s="124" t="s">
        <v>808</v>
      </c>
      <c r="C7" s="130" t="s">
        <v>15</v>
      </c>
      <c r="D7" s="130">
        <v>10</v>
      </c>
      <c r="E7" s="108"/>
      <c r="F7" s="108"/>
      <c r="G7" s="108"/>
      <c r="H7" s="108"/>
      <c r="I7" s="83"/>
      <c r="J7" s="83"/>
      <c r="K7" s="20"/>
      <c r="L7" s="20"/>
      <c r="M7" s="20"/>
      <c r="N7" s="155"/>
    </row>
    <row r="8" spans="1:14" ht="36" x14ac:dyDescent="0.25">
      <c r="A8" s="257">
        <v>3</v>
      </c>
      <c r="B8" s="124" t="s">
        <v>230</v>
      </c>
      <c r="C8" s="130" t="s">
        <v>15</v>
      </c>
      <c r="D8" s="130">
        <v>20</v>
      </c>
      <c r="E8" s="108"/>
      <c r="F8" s="108"/>
      <c r="G8" s="108"/>
      <c r="H8" s="108"/>
      <c r="I8" s="83"/>
      <c r="J8" s="83"/>
      <c r="K8" s="20"/>
      <c r="L8" s="20"/>
      <c r="M8" s="20"/>
      <c r="N8" s="155"/>
    </row>
    <row r="9" spans="1:14" ht="23.25" customHeight="1" x14ac:dyDescent="0.25">
      <c r="A9" s="257">
        <v>4</v>
      </c>
      <c r="B9" s="124" t="s">
        <v>229</v>
      </c>
      <c r="C9" s="130" t="s">
        <v>15</v>
      </c>
      <c r="D9" s="130">
        <v>30</v>
      </c>
      <c r="E9" s="108"/>
      <c r="F9" s="108"/>
      <c r="G9" s="108"/>
      <c r="H9" s="108"/>
      <c r="I9" s="83"/>
      <c r="J9" s="83"/>
      <c r="K9" s="20"/>
      <c r="L9" s="20"/>
      <c r="M9" s="20"/>
      <c r="N9" s="155"/>
    </row>
    <row r="10" spans="1:14" x14ac:dyDescent="0.25">
      <c r="A10" s="257">
        <v>5</v>
      </c>
      <c r="B10" s="124" t="s">
        <v>32</v>
      </c>
      <c r="C10" s="130" t="s">
        <v>15</v>
      </c>
      <c r="D10" s="130">
        <v>6</v>
      </c>
      <c r="E10" s="108"/>
      <c r="F10" s="108"/>
      <c r="G10" s="108"/>
      <c r="H10" s="108"/>
      <c r="I10" s="83"/>
      <c r="J10" s="83"/>
      <c r="K10" s="20"/>
      <c r="L10" s="20"/>
      <c r="M10" s="20"/>
      <c r="N10" s="155"/>
    </row>
    <row r="11" spans="1:14" ht="24" x14ac:dyDescent="0.25">
      <c r="A11" s="257">
        <v>6</v>
      </c>
      <c r="B11" s="124" t="s">
        <v>233</v>
      </c>
      <c r="C11" s="130" t="s">
        <v>15</v>
      </c>
      <c r="D11" s="130">
        <v>5</v>
      </c>
      <c r="E11" s="108"/>
      <c r="F11" s="108"/>
      <c r="G11" s="108"/>
      <c r="H11" s="108"/>
      <c r="I11" s="83"/>
      <c r="J11" s="83"/>
      <c r="K11" s="20"/>
      <c r="L11" s="20"/>
      <c r="M11" s="20"/>
      <c r="N11" s="155"/>
    </row>
    <row r="12" spans="1:14" ht="24" x14ac:dyDescent="0.25">
      <c r="A12" s="257">
        <v>7</v>
      </c>
      <c r="B12" s="124" t="s">
        <v>235</v>
      </c>
      <c r="C12" s="130" t="s">
        <v>15</v>
      </c>
      <c r="D12" s="130">
        <v>10</v>
      </c>
      <c r="E12" s="108"/>
      <c r="F12" s="108"/>
      <c r="G12" s="108"/>
      <c r="H12" s="108"/>
      <c r="I12" s="83"/>
      <c r="J12" s="83"/>
      <c r="K12" s="20"/>
      <c r="L12" s="20"/>
      <c r="M12" s="20"/>
      <c r="N12" s="155"/>
    </row>
    <row r="13" spans="1:14" ht="30" customHeight="1" x14ac:dyDescent="0.25">
      <c r="A13" s="257">
        <v>8</v>
      </c>
      <c r="B13" s="124" t="s">
        <v>234</v>
      </c>
      <c r="C13" s="130" t="s">
        <v>15</v>
      </c>
      <c r="D13" s="130">
        <v>60</v>
      </c>
      <c r="E13" s="108"/>
      <c r="F13" s="108"/>
      <c r="G13" s="108"/>
      <c r="H13" s="108"/>
      <c r="I13" s="83"/>
      <c r="J13" s="83"/>
      <c r="K13" s="20"/>
      <c r="L13" s="20"/>
      <c r="M13" s="20"/>
      <c r="N13" s="155"/>
    </row>
    <row r="14" spans="1:14" ht="24" x14ac:dyDescent="0.25">
      <c r="A14" s="257">
        <v>9</v>
      </c>
      <c r="B14" s="124" t="s">
        <v>237</v>
      </c>
      <c r="C14" s="130" t="s">
        <v>15</v>
      </c>
      <c r="D14" s="130">
        <v>90</v>
      </c>
      <c r="E14" s="108"/>
      <c r="F14" s="108"/>
      <c r="G14" s="108"/>
      <c r="H14" s="108"/>
      <c r="I14" s="83"/>
      <c r="J14" s="83"/>
      <c r="K14" s="20"/>
      <c r="L14" s="20"/>
      <c r="M14" s="20"/>
      <c r="N14" s="155"/>
    </row>
    <row r="15" spans="1:14" ht="48" x14ac:dyDescent="0.25">
      <c r="A15" s="257">
        <v>10</v>
      </c>
      <c r="B15" s="124" t="s">
        <v>960</v>
      </c>
      <c r="C15" s="130" t="s">
        <v>15</v>
      </c>
      <c r="D15" s="130">
        <v>30</v>
      </c>
      <c r="E15" s="108"/>
      <c r="F15" s="108"/>
      <c r="G15" s="108"/>
      <c r="H15" s="108"/>
      <c r="I15" s="83"/>
      <c r="J15" s="83"/>
      <c r="K15" s="20"/>
      <c r="L15" s="20"/>
      <c r="M15" s="20"/>
      <c r="N15" s="155"/>
    </row>
    <row r="16" spans="1:14" ht="48" x14ac:dyDescent="0.25">
      <c r="A16" s="257">
        <v>11</v>
      </c>
      <c r="B16" s="124" t="s">
        <v>961</v>
      </c>
      <c r="C16" s="130" t="s">
        <v>15</v>
      </c>
      <c r="D16" s="130">
        <v>80</v>
      </c>
      <c r="E16" s="108"/>
      <c r="F16" s="108"/>
      <c r="G16" s="108"/>
      <c r="H16" s="108"/>
      <c r="I16" s="83"/>
      <c r="J16" s="83"/>
      <c r="K16" s="20"/>
      <c r="L16" s="20"/>
      <c r="M16" s="20"/>
      <c r="N16" s="155"/>
    </row>
    <row r="17" spans="1:14" ht="22.5" customHeight="1" x14ac:dyDescent="0.25">
      <c r="A17" s="257">
        <v>12</v>
      </c>
      <c r="B17" s="124" t="s">
        <v>238</v>
      </c>
      <c r="C17" s="130" t="s">
        <v>15</v>
      </c>
      <c r="D17" s="130">
        <v>10</v>
      </c>
      <c r="E17" s="108"/>
      <c r="F17" s="108"/>
      <c r="G17" s="108"/>
      <c r="H17" s="108"/>
      <c r="I17" s="83"/>
      <c r="J17" s="83"/>
      <c r="K17" s="20"/>
      <c r="L17" s="20"/>
      <c r="M17" s="20"/>
      <c r="N17" s="155"/>
    </row>
    <row r="18" spans="1:14" ht="36" x14ac:dyDescent="0.25">
      <c r="A18" s="257">
        <v>13</v>
      </c>
      <c r="B18" s="124" t="s">
        <v>241</v>
      </c>
      <c r="C18" s="130" t="s">
        <v>15</v>
      </c>
      <c r="D18" s="130">
        <v>5</v>
      </c>
      <c r="E18" s="108"/>
      <c r="F18" s="108"/>
      <c r="G18" s="108"/>
      <c r="H18" s="108"/>
      <c r="I18" s="83"/>
      <c r="J18" s="83"/>
      <c r="K18" s="20"/>
      <c r="L18" s="20"/>
      <c r="M18" s="20"/>
      <c r="N18" s="155"/>
    </row>
    <row r="19" spans="1:14" ht="33" customHeight="1" x14ac:dyDescent="0.25">
      <c r="A19" s="257">
        <v>14</v>
      </c>
      <c r="B19" s="124" t="s">
        <v>242</v>
      </c>
      <c r="C19" s="130" t="s">
        <v>15</v>
      </c>
      <c r="D19" s="130">
        <v>10</v>
      </c>
      <c r="E19" s="108"/>
      <c r="F19" s="108"/>
      <c r="G19" s="108"/>
      <c r="H19" s="108"/>
      <c r="I19" s="83"/>
      <c r="J19" s="83"/>
      <c r="K19" s="20"/>
      <c r="L19" s="20"/>
      <c r="M19" s="20"/>
      <c r="N19" s="155"/>
    </row>
    <row r="20" spans="1:14" ht="36" x14ac:dyDescent="0.25">
      <c r="A20" s="257">
        <v>15</v>
      </c>
      <c r="B20" s="124" t="s">
        <v>243</v>
      </c>
      <c r="C20" s="130" t="s">
        <v>15</v>
      </c>
      <c r="D20" s="130">
        <v>20</v>
      </c>
      <c r="E20" s="108"/>
      <c r="F20" s="108"/>
      <c r="G20" s="108"/>
      <c r="H20" s="108"/>
      <c r="I20" s="83"/>
      <c r="J20" s="83"/>
      <c r="K20" s="20"/>
      <c r="L20" s="20"/>
      <c r="M20" s="20"/>
      <c r="N20" s="155"/>
    </row>
    <row r="21" spans="1:14" ht="48" x14ac:dyDescent="0.25">
      <c r="A21" s="257">
        <v>16</v>
      </c>
      <c r="B21" s="124" t="s">
        <v>962</v>
      </c>
      <c r="C21" s="130" t="s">
        <v>15</v>
      </c>
      <c r="D21" s="130">
        <v>100</v>
      </c>
      <c r="E21" s="108"/>
      <c r="F21" s="108"/>
      <c r="G21" s="108"/>
      <c r="H21" s="108"/>
      <c r="I21" s="83"/>
      <c r="J21" s="83"/>
      <c r="K21" s="20"/>
      <c r="L21" s="20"/>
      <c r="M21" s="20"/>
      <c r="N21" s="155"/>
    </row>
    <row r="22" spans="1:14" ht="48" x14ac:dyDescent="0.25">
      <c r="A22" s="257">
        <v>17</v>
      </c>
      <c r="B22" s="124" t="s">
        <v>963</v>
      </c>
      <c r="C22" s="130" t="s">
        <v>15</v>
      </c>
      <c r="D22" s="130">
        <v>60</v>
      </c>
      <c r="E22" s="108"/>
      <c r="F22" s="108"/>
      <c r="G22" s="108"/>
      <c r="H22" s="108"/>
      <c r="I22" s="83"/>
      <c r="J22" s="83"/>
      <c r="K22" s="20"/>
      <c r="L22" s="20"/>
      <c r="M22" s="20"/>
      <c r="N22" s="155"/>
    </row>
    <row r="23" spans="1:14" ht="26.25" customHeight="1" x14ac:dyDescent="0.25">
      <c r="A23" s="257">
        <v>18</v>
      </c>
      <c r="B23" s="124" t="s">
        <v>632</v>
      </c>
      <c r="C23" s="130" t="s">
        <v>15</v>
      </c>
      <c r="D23" s="130">
        <v>20</v>
      </c>
      <c r="E23" s="108"/>
      <c r="F23" s="108"/>
      <c r="G23" s="108"/>
      <c r="H23" s="108"/>
      <c r="I23" s="83"/>
      <c r="J23" s="83"/>
      <c r="K23" s="20"/>
      <c r="L23" s="20"/>
      <c r="M23" s="20"/>
      <c r="N23" s="155"/>
    </row>
    <row r="24" spans="1:14" ht="33.75" customHeight="1" x14ac:dyDescent="0.25">
      <c r="A24" s="257">
        <v>19</v>
      </c>
      <c r="B24" s="124" t="s">
        <v>33</v>
      </c>
      <c r="C24" s="130" t="s">
        <v>15</v>
      </c>
      <c r="D24" s="130">
        <v>300</v>
      </c>
      <c r="E24" s="108"/>
      <c r="F24" s="108"/>
      <c r="G24" s="108"/>
      <c r="H24" s="108"/>
      <c r="I24" s="83"/>
      <c r="J24" s="83"/>
      <c r="K24" s="20"/>
      <c r="L24" s="20"/>
      <c r="M24" s="20"/>
      <c r="N24" s="155"/>
    </row>
    <row r="25" spans="1:14" ht="30.75" customHeight="1" x14ac:dyDescent="0.25">
      <c r="A25" s="257">
        <v>20</v>
      </c>
      <c r="B25" s="124" t="s">
        <v>633</v>
      </c>
      <c r="C25" s="130" t="s">
        <v>15</v>
      </c>
      <c r="D25" s="130">
        <v>5</v>
      </c>
      <c r="E25" s="108"/>
      <c r="F25" s="108"/>
      <c r="G25" s="108"/>
      <c r="H25" s="108"/>
      <c r="I25" s="83"/>
      <c r="J25" s="83"/>
      <c r="K25" s="20"/>
      <c r="L25" s="20"/>
      <c r="M25" s="20"/>
      <c r="N25" s="155"/>
    </row>
    <row r="26" spans="1:14" ht="33.75" customHeight="1" x14ac:dyDescent="0.25">
      <c r="A26" s="257">
        <v>21</v>
      </c>
      <c r="B26" s="124" t="s">
        <v>634</v>
      </c>
      <c r="C26" s="130" t="s">
        <v>15</v>
      </c>
      <c r="D26" s="130">
        <v>10</v>
      </c>
      <c r="E26" s="108"/>
      <c r="F26" s="108"/>
      <c r="G26" s="108"/>
      <c r="H26" s="108"/>
      <c r="I26" s="83"/>
      <c r="J26" s="83"/>
      <c r="K26" s="20"/>
      <c r="L26" s="20"/>
      <c r="M26" s="20"/>
      <c r="N26" s="155"/>
    </row>
    <row r="27" spans="1:14" ht="48" x14ac:dyDescent="0.25">
      <c r="A27" s="257">
        <v>22</v>
      </c>
      <c r="B27" s="124" t="s">
        <v>244</v>
      </c>
      <c r="C27" s="130" t="s">
        <v>15</v>
      </c>
      <c r="D27" s="130">
        <v>5</v>
      </c>
      <c r="E27" s="108"/>
      <c r="F27" s="108"/>
      <c r="G27" s="108"/>
      <c r="H27" s="108"/>
      <c r="I27" s="83"/>
      <c r="J27" s="83"/>
      <c r="K27" s="20"/>
      <c r="L27" s="20"/>
      <c r="M27" s="20"/>
      <c r="N27" s="155"/>
    </row>
    <row r="28" spans="1:14" ht="24" x14ac:dyDescent="0.25">
      <c r="A28" s="257">
        <v>23</v>
      </c>
      <c r="B28" s="124" t="s">
        <v>964</v>
      </c>
      <c r="C28" s="130" t="s">
        <v>15</v>
      </c>
      <c r="D28" s="130">
        <v>10</v>
      </c>
      <c r="E28" s="108"/>
      <c r="F28" s="108"/>
      <c r="G28" s="108"/>
      <c r="H28" s="108"/>
      <c r="I28" s="83"/>
      <c r="J28" s="83"/>
      <c r="K28" s="20"/>
      <c r="L28" s="20"/>
      <c r="M28" s="20"/>
      <c r="N28" s="155"/>
    </row>
    <row r="29" spans="1:14" ht="48" x14ac:dyDescent="0.25">
      <c r="A29" s="257">
        <v>24</v>
      </c>
      <c r="B29" s="124" t="s">
        <v>965</v>
      </c>
      <c r="C29" s="130" t="s">
        <v>15</v>
      </c>
      <c r="D29" s="130">
        <v>700</v>
      </c>
      <c r="E29" s="108"/>
      <c r="F29" s="108"/>
      <c r="G29" s="108"/>
      <c r="H29" s="108"/>
      <c r="I29" s="83"/>
      <c r="J29" s="83"/>
      <c r="K29" s="20"/>
      <c r="L29" s="20"/>
      <c r="M29" s="20"/>
      <c r="N29" s="155"/>
    </row>
    <row r="30" spans="1:14" ht="33" customHeight="1" x14ac:dyDescent="0.25">
      <c r="A30" s="257">
        <v>25</v>
      </c>
      <c r="B30" s="124" t="s">
        <v>231</v>
      </c>
      <c r="C30" s="130" t="s">
        <v>15</v>
      </c>
      <c r="D30" s="130">
        <v>2</v>
      </c>
      <c r="E30" s="108"/>
      <c r="F30" s="108"/>
      <c r="G30" s="108"/>
      <c r="H30" s="108"/>
      <c r="I30" s="83"/>
      <c r="J30" s="83"/>
      <c r="K30" s="20"/>
      <c r="L30" s="20"/>
      <c r="M30" s="20"/>
      <c r="N30" s="155"/>
    </row>
    <row r="31" spans="1:14" ht="32.25" customHeight="1" x14ac:dyDescent="0.25">
      <c r="A31" s="257">
        <v>26</v>
      </c>
      <c r="B31" s="124" t="s">
        <v>245</v>
      </c>
      <c r="C31" s="130" t="s">
        <v>15</v>
      </c>
      <c r="D31" s="130">
        <v>30</v>
      </c>
      <c r="E31" s="108"/>
      <c r="F31" s="108"/>
      <c r="G31" s="108"/>
      <c r="H31" s="108"/>
      <c r="I31" s="83"/>
      <c r="J31" s="83"/>
      <c r="K31" s="20"/>
      <c r="L31" s="20"/>
      <c r="M31" s="20"/>
      <c r="N31" s="155"/>
    </row>
    <row r="32" spans="1:14" ht="48" x14ac:dyDescent="0.25">
      <c r="A32" s="257">
        <v>27</v>
      </c>
      <c r="B32" s="124" t="s">
        <v>966</v>
      </c>
      <c r="C32" s="130" t="s">
        <v>15</v>
      </c>
      <c r="D32" s="130">
        <v>300</v>
      </c>
      <c r="E32" s="108"/>
      <c r="F32" s="108"/>
      <c r="G32" s="108"/>
      <c r="H32" s="108"/>
      <c r="I32" s="83"/>
      <c r="J32" s="83"/>
      <c r="K32" s="20"/>
      <c r="L32" s="20"/>
      <c r="M32" s="20"/>
      <c r="N32" s="155"/>
    </row>
    <row r="33" spans="1:14" ht="48" x14ac:dyDescent="0.25">
      <c r="A33" s="257">
        <v>28</v>
      </c>
      <c r="B33" s="124" t="s">
        <v>967</v>
      </c>
      <c r="C33" s="130" t="s">
        <v>15</v>
      </c>
      <c r="D33" s="130">
        <v>100</v>
      </c>
      <c r="E33" s="108"/>
      <c r="F33" s="108"/>
      <c r="G33" s="108"/>
      <c r="H33" s="108"/>
      <c r="I33" s="83"/>
      <c r="J33" s="83"/>
      <c r="K33" s="20"/>
      <c r="L33" s="20"/>
      <c r="M33" s="20"/>
      <c r="N33" s="155"/>
    </row>
    <row r="34" spans="1:14" ht="36" x14ac:dyDescent="0.25">
      <c r="A34" s="257">
        <v>29</v>
      </c>
      <c r="B34" s="124" t="s">
        <v>246</v>
      </c>
      <c r="C34" s="130" t="s">
        <v>15</v>
      </c>
      <c r="D34" s="130">
        <v>3</v>
      </c>
      <c r="E34" s="108"/>
      <c r="F34" s="108"/>
      <c r="G34" s="108"/>
      <c r="H34" s="108"/>
      <c r="I34" s="83"/>
      <c r="J34" s="83"/>
      <c r="K34" s="20"/>
      <c r="L34" s="20"/>
      <c r="M34" s="20"/>
      <c r="N34" s="155"/>
    </row>
    <row r="35" spans="1:14" x14ac:dyDescent="0.25">
      <c r="A35" s="257">
        <v>30</v>
      </c>
      <c r="B35" s="124" t="s">
        <v>635</v>
      </c>
      <c r="C35" s="130" t="s">
        <v>15</v>
      </c>
      <c r="D35" s="130">
        <v>3</v>
      </c>
      <c r="E35" s="108"/>
      <c r="F35" s="108"/>
      <c r="G35" s="108"/>
      <c r="H35" s="108"/>
      <c r="I35" s="83"/>
      <c r="J35" s="83"/>
      <c r="K35" s="20"/>
      <c r="L35" s="20"/>
      <c r="M35" s="20"/>
      <c r="N35" s="155"/>
    </row>
    <row r="36" spans="1:14" ht="36" x14ac:dyDescent="0.25">
      <c r="A36" s="257">
        <v>31</v>
      </c>
      <c r="B36" s="124" t="s">
        <v>247</v>
      </c>
      <c r="C36" s="130" t="s">
        <v>15</v>
      </c>
      <c r="D36" s="130">
        <v>50</v>
      </c>
      <c r="E36" s="108"/>
      <c r="F36" s="108"/>
      <c r="G36" s="108"/>
      <c r="H36" s="108"/>
      <c r="I36" s="83"/>
      <c r="J36" s="83"/>
      <c r="K36" s="20"/>
      <c r="L36" s="20"/>
      <c r="M36" s="20"/>
      <c r="N36" s="155"/>
    </row>
    <row r="37" spans="1:14" ht="48" x14ac:dyDescent="0.25">
      <c r="A37" s="257">
        <v>32</v>
      </c>
      <c r="B37" s="124" t="s">
        <v>968</v>
      </c>
      <c r="C37" s="130" t="s">
        <v>15</v>
      </c>
      <c r="D37" s="130">
        <v>30</v>
      </c>
      <c r="E37" s="108"/>
      <c r="F37" s="108"/>
      <c r="G37" s="108"/>
      <c r="H37" s="108"/>
      <c r="I37" s="83"/>
      <c r="J37" s="83"/>
      <c r="K37" s="20"/>
      <c r="L37" s="20"/>
      <c r="M37" s="20"/>
      <c r="N37" s="155"/>
    </row>
    <row r="38" spans="1:14" ht="48" x14ac:dyDescent="0.25">
      <c r="A38" s="257">
        <v>33</v>
      </c>
      <c r="B38" s="124" t="s">
        <v>969</v>
      </c>
      <c r="C38" s="130" t="s">
        <v>15</v>
      </c>
      <c r="D38" s="130">
        <v>10</v>
      </c>
      <c r="E38" s="108"/>
      <c r="F38" s="108"/>
      <c r="G38" s="108"/>
      <c r="H38" s="108"/>
      <c r="I38" s="83"/>
      <c r="J38" s="83"/>
      <c r="K38" s="20"/>
      <c r="L38" s="20"/>
      <c r="M38" s="20"/>
      <c r="N38" s="155"/>
    </row>
    <row r="39" spans="1:14" ht="18.75" customHeight="1" x14ac:dyDescent="0.25">
      <c r="A39" s="257">
        <v>34</v>
      </c>
      <c r="B39" s="124" t="s">
        <v>34</v>
      </c>
      <c r="C39" s="130" t="s">
        <v>15</v>
      </c>
      <c r="D39" s="130">
        <v>50</v>
      </c>
      <c r="E39" s="108"/>
      <c r="F39" s="108"/>
      <c r="G39" s="108"/>
      <c r="H39" s="108"/>
      <c r="I39" s="83"/>
      <c r="J39" s="83"/>
      <c r="K39" s="20"/>
      <c r="L39" s="20"/>
      <c r="M39" s="20"/>
      <c r="N39" s="155"/>
    </row>
    <row r="40" spans="1:14" ht="28.5" customHeight="1" x14ac:dyDescent="0.25">
      <c r="A40" s="257">
        <v>35</v>
      </c>
      <c r="B40" s="124" t="s">
        <v>232</v>
      </c>
      <c r="C40" s="130" t="s">
        <v>15</v>
      </c>
      <c r="D40" s="130">
        <v>20</v>
      </c>
      <c r="E40" s="108"/>
      <c r="F40" s="108"/>
      <c r="G40" s="108"/>
      <c r="H40" s="108"/>
      <c r="I40" s="83"/>
      <c r="J40" s="83"/>
      <c r="K40" s="20"/>
      <c r="L40" s="20"/>
      <c r="M40" s="20"/>
      <c r="N40" s="155"/>
    </row>
    <row r="41" spans="1:14" ht="36" x14ac:dyDescent="0.25">
      <c r="A41" s="257">
        <v>36</v>
      </c>
      <c r="B41" s="124" t="s">
        <v>250</v>
      </c>
      <c r="C41" s="130" t="s">
        <v>15</v>
      </c>
      <c r="D41" s="130">
        <v>80</v>
      </c>
      <c r="E41" s="108"/>
      <c r="F41" s="108"/>
      <c r="G41" s="108"/>
      <c r="H41" s="108"/>
      <c r="I41" s="83"/>
      <c r="J41" s="83"/>
      <c r="K41" s="20"/>
      <c r="L41" s="20"/>
      <c r="M41" s="20"/>
      <c r="N41" s="155"/>
    </row>
    <row r="42" spans="1:14" ht="36" x14ac:dyDescent="0.25">
      <c r="A42" s="257">
        <v>37</v>
      </c>
      <c r="B42" s="124" t="s">
        <v>252</v>
      </c>
      <c r="C42" s="130" t="s">
        <v>15</v>
      </c>
      <c r="D42" s="130">
        <v>2</v>
      </c>
      <c r="E42" s="108"/>
      <c r="F42" s="108"/>
      <c r="G42" s="108"/>
      <c r="H42" s="108"/>
      <c r="I42" s="83"/>
      <c r="J42" s="83"/>
      <c r="K42" s="20"/>
      <c r="L42" s="20"/>
      <c r="M42" s="20"/>
      <c r="N42" s="155"/>
    </row>
    <row r="43" spans="1:14" ht="24" x14ac:dyDescent="0.25">
      <c r="A43" s="257">
        <v>38</v>
      </c>
      <c r="B43" s="124" t="s">
        <v>253</v>
      </c>
      <c r="C43" s="130" t="s">
        <v>15</v>
      </c>
      <c r="D43" s="130">
        <v>25</v>
      </c>
      <c r="E43" s="108"/>
      <c r="F43" s="108"/>
      <c r="G43" s="108"/>
      <c r="H43" s="108"/>
      <c r="I43" s="83"/>
      <c r="J43" s="83"/>
      <c r="K43" s="20"/>
      <c r="L43" s="20"/>
      <c r="M43" s="20"/>
      <c r="N43" s="155"/>
    </row>
    <row r="44" spans="1:14" ht="24" x14ac:dyDescent="0.25">
      <c r="A44" s="257">
        <v>39</v>
      </c>
      <c r="B44" s="124" t="s">
        <v>254</v>
      </c>
      <c r="C44" s="130" t="s">
        <v>15</v>
      </c>
      <c r="D44" s="130">
        <v>15</v>
      </c>
      <c r="E44" s="108"/>
      <c r="F44" s="108"/>
      <c r="G44" s="108"/>
      <c r="H44" s="108"/>
      <c r="I44" s="83"/>
      <c r="J44" s="83"/>
      <c r="K44" s="20"/>
      <c r="L44" s="20"/>
      <c r="M44" s="20"/>
      <c r="N44" s="155"/>
    </row>
    <row r="45" spans="1:14" ht="36" x14ac:dyDescent="0.25">
      <c r="A45" s="257">
        <v>40</v>
      </c>
      <c r="B45" s="124" t="s">
        <v>255</v>
      </c>
      <c r="C45" s="130" t="s">
        <v>15</v>
      </c>
      <c r="D45" s="130">
        <v>100</v>
      </c>
      <c r="E45" s="108"/>
      <c r="F45" s="108"/>
      <c r="G45" s="108"/>
      <c r="H45" s="108"/>
      <c r="I45" s="83"/>
      <c r="J45" s="83"/>
      <c r="K45" s="20"/>
      <c r="L45" s="20"/>
      <c r="M45" s="20"/>
      <c r="N45" s="155"/>
    </row>
    <row r="46" spans="1:14" ht="24" x14ac:dyDescent="0.25">
      <c r="A46" s="257">
        <v>41</v>
      </c>
      <c r="B46" s="124" t="s">
        <v>256</v>
      </c>
      <c r="C46" s="130" t="s">
        <v>15</v>
      </c>
      <c r="D46" s="130">
        <v>10</v>
      </c>
      <c r="E46" s="108"/>
      <c r="F46" s="108"/>
      <c r="G46" s="108"/>
      <c r="H46" s="108"/>
      <c r="I46" s="83"/>
      <c r="J46" s="83"/>
      <c r="K46" s="20"/>
      <c r="L46" s="20"/>
      <c r="M46" s="20"/>
      <c r="N46" s="155"/>
    </row>
    <row r="47" spans="1:14" x14ac:dyDescent="0.25">
      <c r="A47" s="257">
        <v>42</v>
      </c>
      <c r="B47" s="124" t="s">
        <v>257</v>
      </c>
      <c r="C47" s="130" t="s">
        <v>15</v>
      </c>
      <c r="D47" s="130">
        <v>36</v>
      </c>
      <c r="E47" s="108"/>
      <c r="F47" s="108"/>
      <c r="G47" s="108"/>
      <c r="H47" s="108"/>
      <c r="I47" s="83"/>
      <c r="J47" s="83"/>
      <c r="K47" s="20"/>
      <c r="L47" s="20"/>
      <c r="M47" s="20"/>
      <c r="N47" s="155"/>
    </row>
    <row r="48" spans="1:14" ht="36" x14ac:dyDescent="0.25">
      <c r="A48" s="257">
        <v>43</v>
      </c>
      <c r="B48" s="124" t="s">
        <v>258</v>
      </c>
      <c r="C48" s="130" t="s">
        <v>15</v>
      </c>
      <c r="D48" s="130">
        <v>5</v>
      </c>
      <c r="E48" s="108"/>
      <c r="F48" s="108"/>
      <c r="G48" s="108"/>
      <c r="H48" s="108"/>
      <c r="I48" s="83"/>
      <c r="J48" s="83"/>
      <c r="K48" s="20"/>
      <c r="L48" s="20"/>
      <c r="M48" s="20"/>
      <c r="N48" s="155"/>
    </row>
    <row r="49" spans="1:14" ht="33.75" customHeight="1" x14ac:dyDescent="0.25">
      <c r="A49" s="257">
        <v>44</v>
      </c>
      <c r="B49" s="124" t="s">
        <v>259</v>
      </c>
      <c r="C49" s="130" t="s">
        <v>15</v>
      </c>
      <c r="D49" s="130">
        <v>100</v>
      </c>
      <c r="E49" s="108"/>
      <c r="F49" s="108"/>
      <c r="G49" s="108"/>
      <c r="H49" s="108"/>
      <c r="I49" s="83"/>
      <c r="J49" s="83"/>
      <c r="K49" s="20"/>
      <c r="L49" s="20"/>
      <c r="M49" s="20"/>
      <c r="N49" s="155"/>
    </row>
    <row r="50" spans="1:14" ht="24" x14ac:dyDescent="0.25">
      <c r="A50" s="257">
        <v>45</v>
      </c>
      <c r="B50" s="124" t="s">
        <v>261</v>
      </c>
      <c r="C50" s="130" t="s">
        <v>15</v>
      </c>
      <c r="D50" s="130">
        <v>40</v>
      </c>
      <c r="E50" s="108"/>
      <c r="F50" s="108"/>
      <c r="G50" s="108"/>
      <c r="H50" s="108"/>
      <c r="I50" s="83"/>
      <c r="J50" s="83"/>
      <c r="K50" s="20"/>
      <c r="L50" s="20"/>
      <c r="M50" s="20"/>
      <c r="N50" s="155"/>
    </row>
    <row r="51" spans="1:14" ht="36" x14ac:dyDescent="0.25">
      <c r="A51" s="257">
        <v>46</v>
      </c>
      <c r="B51" s="124" t="s">
        <v>795</v>
      </c>
      <c r="C51" s="130" t="s">
        <v>15</v>
      </c>
      <c r="D51" s="130">
        <v>700</v>
      </c>
      <c r="E51" s="108"/>
      <c r="F51" s="108"/>
      <c r="G51" s="108"/>
      <c r="H51" s="108"/>
      <c r="I51" s="83"/>
      <c r="J51" s="83"/>
      <c r="K51" s="20"/>
      <c r="L51" s="20"/>
      <c r="M51" s="20"/>
      <c r="N51" s="155"/>
    </row>
    <row r="52" spans="1:14" ht="24" x14ac:dyDescent="0.25">
      <c r="A52" s="257">
        <v>47</v>
      </c>
      <c r="B52" s="124" t="s">
        <v>141</v>
      </c>
      <c r="C52" s="130" t="s">
        <v>15</v>
      </c>
      <c r="D52" s="130">
        <v>30</v>
      </c>
      <c r="E52" s="108"/>
      <c r="F52" s="108"/>
      <c r="G52" s="108"/>
      <c r="H52" s="108"/>
      <c r="I52" s="83"/>
      <c r="J52" s="83"/>
      <c r="K52" s="20"/>
      <c r="L52" s="20"/>
      <c r="M52" s="20"/>
      <c r="N52" s="155"/>
    </row>
    <row r="53" spans="1:14" ht="36" x14ac:dyDescent="0.25">
      <c r="A53" s="257">
        <v>48</v>
      </c>
      <c r="B53" s="124" t="s">
        <v>142</v>
      </c>
      <c r="C53" s="130" t="s">
        <v>15</v>
      </c>
      <c r="D53" s="130">
        <v>5</v>
      </c>
      <c r="E53" s="108"/>
      <c r="F53" s="108"/>
      <c r="G53" s="108"/>
      <c r="H53" s="108"/>
      <c r="I53" s="83"/>
      <c r="J53" s="83"/>
      <c r="K53" s="20"/>
      <c r="L53" s="20"/>
      <c r="M53" s="20"/>
      <c r="N53" s="155"/>
    </row>
    <row r="54" spans="1:14" ht="48" x14ac:dyDescent="0.25">
      <c r="A54" s="257">
        <v>49</v>
      </c>
      <c r="B54" s="124" t="s">
        <v>970</v>
      </c>
      <c r="C54" s="130" t="s">
        <v>15</v>
      </c>
      <c r="D54" s="130">
        <v>600</v>
      </c>
      <c r="E54" s="108"/>
      <c r="F54" s="108"/>
      <c r="G54" s="108"/>
      <c r="H54" s="108"/>
      <c r="I54" s="83"/>
      <c r="J54" s="83"/>
      <c r="K54" s="20"/>
      <c r="L54" s="20"/>
      <c r="M54" s="20"/>
      <c r="N54" s="155"/>
    </row>
    <row r="55" spans="1:14" ht="24" x14ac:dyDescent="0.25">
      <c r="A55" s="257">
        <v>50</v>
      </c>
      <c r="B55" s="124" t="s">
        <v>262</v>
      </c>
      <c r="C55" s="130" t="s">
        <v>15</v>
      </c>
      <c r="D55" s="130">
        <v>5</v>
      </c>
      <c r="E55" s="108"/>
      <c r="F55" s="108"/>
      <c r="G55" s="108"/>
      <c r="H55" s="108"/>
      <c r="I55" s="83"/>
      <c r="J55" s="83"/>
      <c r="K55" s="20"/>
      <c r="L55" s="20"/>
      <c r="M55" s="20"/>
      <c r="N55" s="155"/>
    </row>
    <row r="56" spans="1:14" ht="33" customHeight="1" x14ac:dyDescent="0.25">
      <c r="A56" s="257">
        <v>51</v>
      </c>
      <c r="B56" s="124" t="s">
        <v>263</v>
      </c>
      <c r="C56" s="130" t="s">
        <v>15</v>
      </c>
      <c r="D56" s="130">
        <v>20</v>
      </c>
      <c r="E56" s="108"/>
      <c r="F56" s="108"/>
      <c r="G56" s="108"/>
      <c r="H56" s="108"/>
      <c r="I56" s="83"/>
      <c r="J56" s="83"/>
      <c r="K56" s="20"/>
      <c r="L56" s="20"/>
      <c r="M56" s="20"/>
      <c r="N56" s="155"/>
    </row>
    <row r="57" spans="1:14" ht="36" x14ac:dyDescent="0.25">
      <c r="A57" s="257">
        <v>52</v>
      </c>
      <c r="B57" s="124" t="s">
        <v>265</v>
      </c>
      <c r="C57" s="130" t="s">
        <v>15</v>
      </c>
      <c r="D57" s="130">
        <v>10</v>
      </c>
      <c r="E57" s="108"/>
      <c r="F57" s="108"/>
      <c r="G57" s="108"/>
      <c r="H57" s="108"/>
      <c r="I57" s="83"/>
      <c r="J57" s="83"/>
      <c r="K57" s="20"/>
      <c r="L57" s="20"/>
      <c r="M57" s="20"/>
      <c r="N57" s="155"/>
    </row>
    <row r="58" spans="1:14" ht="21.75" customHeight="1" x14ac:dyDescent="0.25">
      <c r="A58" s="257">
        <v>53</v>
      </c>
      <c r="B58" s="124" t="s">
        <v>35</v>
      </c>
      <c r="C58" s="130" t="s">
        <v>15</v>
      </c>
      <c r="D58" s="130">
        <v>600</v>
      </c>
      <c r="E58" s="108"/>
      <c r="F58" s="108"/>
      <c r="G58" s="108"/>
      <c r="H58" s="108"/>
      <c r="I58" s="83"/>
      <c r="J58" s="83"/>
      <c r="K58" s="20"/>
      <c r="L58" s="20"/>
      <c r="M58" s="20"/>
      <c r="N58" s="155"/>
    </row>
    <row r="59" spans="1:14" ht="60" x14ac:dyDescent="0.25">
      <c r="A59" s="257">
        <v>54</v>
      </c>
      <c r="B59" s="124" t="s">
        <v>275</v>
      </c>
      <c r="C59" s="130" t="s">
        <v>15</v>
      </c>
      <c r="D59" s="130">
        <v>20</v>
      </c>
      <c r="E59" s="108"/>
      <c r="F59" s="108"/>
      <c r="G59" s="108"/>
      <c r="H59" s="108"/>
      <c r="I59" s="83"/>
      <c r="J59" s="83"/>
      <c r="K59" s="20"/>
      <c r="L59" s="20"/>
      <c r="M59" s="20"/>
      <c r="N59" s="155"/>
    </row>
    <row r="60" spans="1:14" ht="60" x14ac:dyDescent="0.25">
      <c r="A60" s="257">
        <v>55</v>
      </c>
      <c r="B60" s="124" t="s">
        <v>971</v>
      </c>
      <c r="C60" s="130" t="s">
        <v>15</v>
      </c>
      <c r="D60" s="130">
        <v>16</v>
      </c>
      <c r="E60" s="108"/>
      <c r="F60" s="108"/>
      <c r="G60" s="108"/>
      <c r="H60" s="108"/>
      <c r="I60" s="83"/>
      <c r="J60" s="83"/>
      <c r="K60" s="20"/>
      <c r="L60" s="20"/>
      <c r="M60" s="20"/>
      <c r="N60" s="155"/>
    </row>
    <row r="61" spans="1:14" ht="36" x14ac:dyDescent="0.25">
      <c r="A61" s="257">
        <v>56</v>
      </c>
      <c r="B61" s="124" t="s">
        <v>972</v>
      </c>
      <c r="C61" s="130" t="s">
        <v>15</v>
      </c>
      <c r="D61" s="130">
        <v>10</v>
      </c>
      <c r="E61" s="108"/>
      <c r="F61" s="108"/>
      <c r="G61" s="108"/>
      <c r="H61" s="108"/>
      <c r="I61" s="83"/>
      <c r="J61" s="83"/>
      <c r="K61" s="20"/>
      <c r="L61" s="20"/>
      <c r="M61" s="20"/>
      <c r="N61" s="155"/>
    </row>
    <row r="62" spans="1:14" ht="48" x14ac:dyDescent="0.25">
      <c r="A62" s="257">
        <v>57</v>
      </c>
      <c r="B62" s="124" t="s">
        <v>973</v>
      </c>
      <c r="C62" s="130" t="s">
        <v>15</v>
      </c>
      <c r="D62" s="130">
        <v>10</v>
      </c>
      <c r="E62" s="108"/>
      <c r="F62" s="108"/>
      <c r="G62" s="108"/>
      <c r="H62" s="108"/>
      <c r="I62" s="83"/>
      <c r="J62" s="83"/>
      <c r="K62" s="20"/>
      <c r="L62" s="20"/>
      <c r="M62" s="20"/>
      <c r="N62" s="155"/>
    </row>
    <row r="63" spans="1:14" ht="36" x14ac:dyDescent="0.25">
      <c r="A63" s="257">
        <v>58</v>
      </c>
      <c r="B63" s="124" t="s">
        <v>268</v>
      </c>
      <c r="C63" s="130" t="s">
        <v>15</v>
      </c>
      <c r="D63" s="130">
        <v>20</v>
      </c>
      <c r="E63" s="108"/>
      <c r="F63" s="108"/>
      <c r="G63" s="108"/>
      <c r="H63" s="108"/>
      <c r="I63" s="83"/>
      <c r="J63" s="83"/>
      <c r="K63" s="20"/>
      <c r="L63" s="20"/>
      <c r="M63" s="20"/>
      <c r="N63" s="155"/>
    </row>
    <row r="64" spans="1:14" ht="32.25" customHeight="1" x14ac:dyDescent="0.25">
      <c r="A64" s="257">
        <v>59</v>
      </c>
      <c r="B64" s="124" t="s">
        <v>269</v>
      </c>
      <c r="C64" s="130" t="s">
        <v>15</v>
      </c>
      <c r="D64" s="130">
        <v>60</v>
      </c>
      <c r="E64" s="108"/>
      <c r="F64" s="108"/>
      <c r="G64" s="108"/>
      <c r="H64" s="108"/>
      <c r="I64" s="83"/>
      <c r="J64" s="83"/>
      <c r="K64" s="20"/>
      <c r="L64" s="20"/>
      <c r="M64" s="20"/>
      <c r="N64" s="155"/>
    </row>
    <row r="65" spans="1:14" ht="36" x14ac:dyDescent="0.25">
      <c r="A65" s="257">
        <v>60</v>
      </c>
      <c r="B65" s="124" t="s">
        <v>37</v>
      </c>
      <c r="C65" s="130" t="s">
        <v>15</v>
      </c>
      <c r="D65" s="130">
        <v>50</v>
      </c>
      <c r="E65" s="108"/>
      <c r="F65" s="108"/>
      <c r="G65" s="108"/>
      <c r="H65" s="108"/>
      <c r="I65" s="83"/>
      <c r="J65" s="83"/>
      <c r="K65" s="20"/>
      <c r="L65" s="20"/>
      <c r="M65" s="20"/>
      <c r="N65" s="155"/>
    </row>
    <row r="66" spans="1:14" ht="24" x14ac:dyDescent="0.25">
      <c r="A66" s="257">
        <v>61</v>
      </c>
      <c r="B66" s="124" t="s">
        <v>270</v>
      </c>
      <c r="C66" s="130" t="s">
        <v>15</v>
      </c>
      <c r="D66" s="130">
        <v>30</v>
      </c>
      <c r="E66" s="108"/>
      <c r="F66" s="108"/>
      <c r="G66" s="108"/>
      <c r="H66" s="108"/>
      <c r="I66" s="83"/>
      <c r="J66" s="83"/>
      <c r="K66" s="20"/>
      <c r="L66" s="20"/>
      <c r="M66" s="20"/>
      <c r="N66" s="155"/>
    </row>
    <row r="67" spans="1:14" ht="24" x14ac:dyDescent="0.25">
      <c r="A67" s="257">
        <v>62</v>
      </c>
      <c r="B67" s="124" t="s">
        <v>271</v>
      </c>
      <c r="C67" s="130" t="s">
        <v>15</v>
      </c>
      <c r="D67" s="130">
        <v>10</v>
      </c>
      <c r="E67" s="108"/>
      <c r="F67" s="108"/>
      <c r="G67" s="108"/>
      <c r="H67" s="108"/>
      <c r="I67" s="83"/>
      <c r="J67" s="83"/>
      <c r="K67" s="20"/>
      <c r="L67" s="20"/>
      <c r="M67" s="20"/>
      <c r="N67" s="155"/>
    </row>
    <row r="68" spans="1:14" ht="24" x14ac:dyDescent="0.25">
      <c r="A68" s="257">
        <v>63</v>
      </c>
      <c r="B68" s="124" t="s">
        <v>272</v>
      </c>
      <c r="C68" s="130" t="s">
        <v>15</v>
      </c>
      <c r="D68" s="130">
        <v>40</v>
      </c>
      <c r="E68" s="108"/>
      <c r="F68" s="108"/>
      <c r="G68" s="108"/>
      <c r="H68" s="108"/>
      <c r="I68" s="83"/>
      <c r="J68" s="83"/>
      <c r="K68" s="20"/>
      <c r="L68" s="20"/>
      <c r="M68" s="20"/>
      <c r="N68" s="155"/>
    </row>
    <row r="69" spans="1:14" x14ac:dyDescent="0.25">
      <c r="A69" s="257">
        <v>64</v>
      </c>
      <c r="B69" s="124" t="s">
        <v>273</v>
      </c>
      <c r="C69" s="130" t="s">
        <v>15</v>
      </c>
      <c r="D69" s="130">
        <v>10</v>
      </c>
      <c r="E69" s="108"/>
      <c r="F69" s="108"/>
      <c r="G69" s="108"/>
      <c r="H69" s="108"/>
      <c r="I69" s="83"/>
      <c r="J69" s="83"/>
      <c r="K69" s="20"/>
      <c r="L69" s="20"/>
      <c r="M69" s="20"/>
      <c r="N69" s="155"/>
    </row>
    <row r="70" spans="1:14" x14ac:dyDescent="0.25">
      <c r="A70" s="257">
        <v>65</v>
      </c>
      <c r="B70" s="124" t="s">
        <v>274</v>
      </c>
      <c r="C70" s="130" t="s">
        <v>15</v>
      </c>
      <c r="D70" s="130">
        <v>5</v>
      </c>
      <c r="E70" s="108"/>
      <c r="F70" s="108"/>
      <c r="G70" s="108"/>
      <c r="H70" s="108"/>
      <c r="I70" s="83"/>
      <c r="J70" s="83"/>
      <c r="K70" s="20"/>
      <c r="L70" s="20"/>
      <c r="M70" s="20"/>
      <c r="N70" s="155"/>
    </row>
    <row r="71" spans="1:14" ht="36" x14ac:dyDescent="0.25">
      <c r="A71" s="257">
        <v>66</v>
      </c>
      <c r="B71" s="126" t="s">
        <v>678</v>
      </c>
      <c r="C71" s="138" t="s">
        <v>15</v>
      </c>
      <c r="D71" s="138">
        <v>5</v>
      </c>
      <c r="E71" s="142"/>
      <c r="F71" s="142"/>
      <c r="G71" s="142"/>
      <c r="H71" s="142"/>
      <c r="I71" s="119"/>
      <c r="J71" s="83"/>
      <c r="K71" s="20"/>
      <c r="L71" s="27"/>
      <c r="M71" s="27"/>
      <c r="N71" s="155"/>
    </row>
    <row r="72" spans="1:14" ht="36" x14ac:dyDescent="0.25">
      <c r="A72" s="257">
        <v>67</v>
      </c>
      <c r="B72" s="126" t="s">
        <v>365</v>
      </c>
      <c r="C72" s="138" t="s">
        <v>15</v>
      </c>
      <c r="D72" s="138">
        <v>5</v>
      </c>
      <c r="E72" s="142"/>
      <c r="F72" s="142"/>
      <c r="G72" s="142"/>
      <c r="H72" s="142"/>
      <c r="I72" s="119"/>
      <c r="J72" s="83"/>
      <c r="K72" s="20"/>
      <c r="L72" s="27"/>
      <c r="M72" s="27"/>
      <c r="N72" s="155"/>
    </row>
    <row r="73" spans="1:14" ht="33" customHeight="1" x14ac:dyDescent="0.25">
      <c r="A73" s="257">
        <v>68</v>
      </c>
      <c r="B73" s="226" t="s">
        <v>471</v>
      </c>
      <c r="C73" s="136" t="s">
        <v>15</v>
      </c>
      <c r="D73" s="136">
        <v>20</v>
      </c>
      <c r="E73" s="144"/>
      <c r="F73" s="144"/>
      <c r="G73" s="144"/>
      <c r="H73" s="144"/>
      <c r="I73" s="111"/>
      <c r="J73" s="83"/>
      <c r="K73" s="20"/>
      <c r="L73" s="40"/>
      <c r="M73" s="40"/>
      <c r="N73" s="155"/>
    </row>
    <row r="74" spans="1:14" ht="36" x14ac:dyDescent="0.25">
      <c r="A74" s="257">
        <v>69</v>
      </c>
      <c r="B74" s="226" t="s">
        <v>974</v>
      </c>
      <c r="C74" s="136" t="s">
        <v>15</v>
      </c>
      <c r="D74" s="136">
        <v>10</v>
      </c>
      <c r="E74" s="144"/>
      <c r="F74" s="144"/>
      <c r="G74" s="144"/>
      <c r="H74" s="144"/>
      <c r="I74" s="111"/>
      <c r="J74" s="83"/>
      <c r="K74" s="20"/>
      <c r="L74" s="40"/>
      <c r="M74" s="40"/>
      <c r="N74" s="155"/>
    </row>
    <row r="75" spans="1:14" ht="36" x14ac:dyDescent="0.25">
      <c r="A75" s="257">
        <v>70</v>
      </c>
      <c r="B75" s="226" t="s">
        <v>472</v>
      </c>
      <c r="C75" s="136" t="s">
        <v>14</v>
      </c>
      <c r="D75" s="136">
        <v>40</v>
      </c>
      <c r="E75" s="144"/>
      <c r="F75" s="144"/>
      <c r="G75" s="144"/>
      <c r="H75" s="144"/>
      <c r="I75" s="111"/>
      <c r="J75" s="83"/>
      <c r="K75" s="20"/>
      <c r="L75" s="40"/>
      <c r="M75" s="40"/>
      <c r="N75" s="155"/>
    </row>
    <row r="76" spans="1:14" ht="48" x14ac:dyDescent="0.25">
      <c r="A76" s="257">
        <v>71</v>
      </c>
      <c r="B76" s="125" t="s">
        <v>477</v>
      </c>
      <c r="C76" s="136" t="s">
        <v>15</v>
      </c>
      <c r="D76" s="130">
        <v>26</v>
      </c>
      <c r="E76" s="108"/>
      <c r="F76" s="108"/>
      <c r="G76" s="108"/>
      <c r="H76" s="108"/>
      <c r="I76" s="83"/>
      <c r="J76" s="83"/>
      <c r="K76" s="20"/>
      <c r="L76" s="20"/>
      <c r="M76" s="20"/>
      <c r="N76" s="155"/>
    </row>
    <row r="77" spans="1:14" ht="24" x14ac:dyDescent="0.25">
      <c r="A77" s="257">
        <v>72</v>
      </c>
      <c r="B77" s="125" t="s">
        <v>478</v>
      </c>
      <c r="C77" s="136" t="s">
        <v>14</v>
      </c>
      <c r="D77" s="130">
        <v>20</v>
      </c>
      <c r="E77" s="108"/>
      <c r="F77" s="108"/>
      <c r="G77" s="108"/>
      <c r="H77" s="108"/>
      <c r="I77" s="83"/>
      <c r="J77" s="83"/>
      <c r="K77" s="20"/>
      <c r="L77" s="20"/>
      <c r="M77" s="20"/>
      <c r="N77" s="155"/>
    </row>
    <row r="78" spans="1:14" ht="36" x14ac:dyDescent="0.25">
      <c r="A78" s="257">
        <v>73</v>
      </c>
      <c r="B78" s="124" t="s">
        <v>521</v>
      </c>
      <c r="C78" s="136" t="s">
        <v>15</v>
      </c>
      <c r="D78" s="177">
        <v>3</v>
      </c>
      <c r="E78" s="108"/>
      <c r="F78" s="108"/>
      <c r="G78" s="108"/>
      <c r="H78" s="108"/>
      <c r="I78" s="83"/>
      <c r="J78" s="83"/>
      <c r="K78" s="20"/>
      <c r="L78" s="20"/>
      <c r="M78" s="20"/>
      <c r="N78" s="155"/>
    </row>
    <row r="79" spans="1:14" ht="36" x14ac:dyDescent="0.25">
      <c r="A79" s="257">
        <v>74</v>
      </c>
      <c r="B79" s="125" t="s">
        <v>975</v>
      </c>
      <c r="C79" s="136" t="s">
        <v>14</v>
      </c>
      <c r="D79" s="130">
        <v>600</v>
      </c>
      <c r="E79" s="108"/>
      <c r="F79" s="108"/>
      <c r="G79" s="108"/>
      <c r="H79" s="108"/>
      <c r="I79" s="83"/>
      <c r="J79" s="83"/>
      <c r="K79" s="20"/>
      <c r="L79" s="20"/>
      <c r="M79" s="20"/>
      <c r="N79" s="155"/>
    </row>
    <row r="80" spans="1:14" ht="60" x14ac:dyDescent="0.25">
      <c r="A80" s="257">
        <v>75</v>
      </c>
      <c r="B80" s="125" t="s">
        <v>708</v>
      </c>
      <c r="C80" s="136" t="s">
        <v>15</v>
      </c>
      <c r="D80" s="130">
        <v>3</v>
      </c>
      <c r="E80" s="108"/>
      <c r="F80" s="108"/>
      <c r="G80" s="108"/>
      <c r="H80" s="108"/>
      <c r="I80" s="83"/>
      <c r="J80" s="83"/>
      <c r="K80" s="20"/>
      <c r="L80" s="20"/>
      <c r="M80" s="20"/>
      <c r="N80" s="155"/>
    </row>
    <row r="81" spans="1:14" x14ac:dyDescent="0.25">
      <c r="A81" s="257">
        <v>76</v>
      </c>
      <c r="B81" s="125" t="s">
        <v>114</v>
      </c>
      <c r="C81" s="136" t="s">
        <v>15</v>
      </c>
      <c r="D81" s="130">
        <v>15</v>
      </c>
      <c r="E81" s="108"/>
      <c r="F81" s="108"/>
      <c r="G81" s="108"/>
      <c r="H81" s="108"/>
      <c r="I81" s="83"/>
      <c r="J81" s="83"/>
      <c r="K81" s="20"/>
      <c r="L81" s="20"/>
      <c r="M81" s="20"/>
      <c r="N81" s="155"/>
    </row>
    <row r="82" spans="1:14" ht="24" x14ac:dyDescent="0.25">
      <c r="A82" s="257">
        <v>77</v>
      </c>
      <c r="B82" s="125" t="s">
        <v>113</v>
      </c>
      <c r="C82" s="136" t="s">
        <v>14</v>
      </c>
      <c r="D82" s="130">
        <v>10</v>
      </c>
      <c r="E82" s="108"/>
      <c r="F82" s="108"/>
      <c r="G82" s="108"/>
      <c r="H82" s="108"/>
      <c r="I82" s="83"/>
      <c r="J82" s="83"/>
      <c r="K82" s="20"/>
      <c r="L82" s="20"/>
      <c r="M82" s="20"/>
      <c r="N82" s="155"/>
    </row>
    <row r="83" spans="1:14" ht="24" x14ac:dyDescent="0.25">
      <c r="A83" s="257">
        <v>78</v>
      </c>
      <c r="B83" s="125" t="s">
        <v>482</v>
      </c>
      <c r="C83" s="136" t="s">
        <v>14</v>
      </c>
      <c r="D83" s="130">
        <v>10</v>
      </c>
      <c r="E83" s="108"/>
      <c r="F83" s="108"/>
      <c r="G83" s="108"/>
      <c r="H83" s="108"/>
      <c r="I83" s="83"/>
      <c r="J83" s="83"/>
      <c r="K83" s="20"/>
      <c r="L83" s="20"/>
      <c r="M83" s="20"/>
      <c r="N83" s="155"/>
    </row>
    <row r="84" spans="1:14" ht="36" x14ac:dyDescent="0.25">
      <c r="A84" s="257">
        <v>79</v>
      </c>
      <c r="B84" s="125" t="s">
        <v>483</v>
      </c>
      <c r="C84" s="136" t="s">
        <v>15</v>
      </c>
      <c r="D84" s="130">
        <v>26</v>
      </c>
      <c r="E84" s="108"/>
      <c r="F84" s="108"/>
      <c r="G84" s="108"/>
      <c r="H84" s="108"/>
      <c r="I84" s="83"/>
      <c r="J84" s="83"/>
      <c r="K84" s="20"/>
      <c r="L84" s="20"/>
      <c r="M84" s="20"/>
      <c r="N84" s="155"/>
    </row>
    <row r="85" spans="1:14" ht="24" x14ac:dyDescent="0.25">
      <c r="A85" s="257">
        <v>80</v>
      </c>
      <c r="B85" s="125" t="s">
        <v>486</v>
      </c>
      <c r="C85" s="136" t="s">
        <v>14</v>
      </c>
      <c r="D85" s="130">
        <v>10</v>
      </c>
      <c r="E85" s="108"/>
      <c r="F85" s="108"/>
      <c r="G85" s="108"/>
      <c r="H85" s="108"/>
      <c r="I85" s="83"/>
      <c r="J85" s="83"/>
      <c r="K85" s="20"/>
      <c r="L85" s="20"/>
      <c r="M85" s="20"/>
      <c r="N85" s="155"/>
    </row>
    <row r="86" spans="1:14" ht="36" x14ac:dyDescent="0.25">
      <c r="A86" s="257">
        <v>81</v>
      </c>
      <c r="B86" s="125" t="s">
        <v>48</v>
      </c>
      <c r="C86" s="254" t="s">
        <v>14</v>
      </c>
      <c r="D86" s="178">
        <v>15</v>
      </c>
      <c r="E86" s="108"/>
      <c r="F86" s="108"/>
      <c r="G86" s="108"/>
      <c r="H86" s="108"/>
      <c r="I86" s="83"/>
      <c r="J86" s="83"/>
      <c r="K86" s="20"/>
      <c r="L86" s="20"/>
      <c r="M86" s="20"/>
      <c r="N86" s="155"/>
    </row>
    <row r="87" spans="1:14" ht="48" x14ac:dyDescent="0.25">
      <c r="A87" s="257">
        <v>82</v>
      </c>
      <c r="B87" s="125" t="s">
        <v>484</v>
      </c>
      <c r="C87" s="254" t="s">
        <v>14</v>
      </c>
      <c r="D87" s="178">
        <v>200</v>
      </c>
      <c r="E87" s="108"/>
      <c r="F87" s="108"/>
      <c r="G87" s="108"/>
      <c r="H87" s="108"/>
      <c r="I87" s="83"/>
      <c r="J87" s="83"/>
      <c r="K87" s="20"/>
      <c r="L87" s="20"/>
      <c r="M87" s="20"/>
      <c r="N87" s="155"/>
    </row>
    <row r="88" spans="1:14" ht="30.75" customHeight="1" x14ac:dyDescent="0.25">
      <c r="A88" s="257">
        <v>83</v>
      </c>
      <c r="B88" s="125" t="s">
        <v>596</v>
      </c>
      <c r="C88" s="254" t="s">
        <v>15</v>
      </c>
      <c r="D88" s="178">
        <v>40</v>
      </c>
      <c r="E88" s="108"/>
      <c r="F88" s="108"/>
      <c r="G88" s="108"/>
      <c r="H88" s="108"/>
      <c r="I88" s="83"/>
      <c r="J88" s="83"/>
      <c r="K88" s="20"/>
      <c r="L88" s="20"/>
      <c r="M88" s="20"/>
      <c r="N88" s="155"/>
    </row>
    <row r="89" spans="1:14" ht="36" customHeight="1" x14ac:dyDescent="0.25">
      <c r="A89" s="257">
        <v>84</v>
      </c>
      <c r="B89" s="125" t="s">
        <v>597</v>
      </c>
      <c r="C89" s="254" t="s">
        <v>14</v>
      </c>
      <c r="D89" s="178">
        <v>40</v>
      </c>
      <c r="E89" s="108"/>
      <c r="F89" s="108"/>
      <c r="G89" s="108"/>
      <c r="H89" s="108"/>
      <c r="I89" s="83"/>
      <c r="J89" s="83"/>
      <c r="K89" s="20"/>
      <c r="L89" s="20"/>
      <c r="M89" s="20"/>
      <c r="N89" s="155"/>
    </row>
    <row r="90" spans="1:14" ht="24" x14ac:dyDescent="0.25">
      <c r="A90" s="257">
        <v>85</v>
      </c>
      <c r="B90" s="125" t="s">
        <v>598</v>
      </c>
      <c r="C90" s="254" t="s">
        <v>15</v>
      </c>
      <c r="D90" s="178">
        <v>10</v>
      </c>
      <c r="E90" s="108"/>
      <c r="F90" s="108"/>
      <c r="G90" s="108"/>
      <c r="H90" s="108"/>
      <c r="I90" s="83"/>
      <c r="J90" s="83"/>
      <c r="K90" s="20"/>
      <c r="L90" s="20"/>
      <c r="M90" s="20"/>
      <c r="N90" s="155"/>
    </row>
    <row r="91" spans="1:14" ht="24" x14ac:dyDescent="0.25">
      <c r="A91" s="257">
        <v>86</v>
      </c>
      <c r="B91" s="125" t="s">
        <v>599</v>
      </c>
      <c r="C91" s="254" t="s">
        <v>15</v>
      </c>
      <c r="D91" s="178">
        <v>5</v>
      </c>
      <c r="E91" s="108"/>
      <c r="F91" s="108"/>
      <c r="G91" s="108"/>
      <c r="H91" s="108"/>
      <c r="I91" s="83"/>
      <c r="J91" s="83"/>
      <c r="K91" s="20"/>
      <c r="L91" s="20"/>
      <c r="M91" s="20"/>
      <c r="N91" s="155"/>
    </row>
    <row r="92" spans="1:14" ht="36" x14ac:dyDescent="0.25">
      <c r="A92" s="257">
        <v>87</v>
      </c>
      <c r="B92" s="125" t="s">
        <v>488</v>
      </c>
      <c r="C92" s="254" t="s">
        <v>15</v>
      </c>
      <c r="D92" s="178">
        <v>70</v>
      </c>
      <c r="E92" s="108"/>
      <c r="F92" s="108"/>
      <c r="G92" s="108"/>
      <c r="H92" s="108"/>
      <c r="I92" s="83"/>
      <c r="J92" s="83"/>
      <c r="K92" s="20"/>
      <c r="L92" s="20"/>
      <c r="M92" s="20"/>
      <c r="N92" s="155"/>
    </row>
    <row r="93" spans="1:14" ht="24" x14ac:dyDescent="0.25">
      <c r="A93" s="257">
        <v>88</v>
      </c>
      <c r="B93" s="125" t="s">
        <v>451</v>
      </c>
      <c r="C93" s="136" t="s">
        <v>14</v>
      </c>
      <c r="D93" s="130">
        <v>10</v>
      </c>
      <c r="E93" s="108"/>
      <c r="F93" s="108"/>
      <c r="G93" s="108"/>
      <c r="H93" s="108"/>
      <c r="I93" s="83"/>
      <c r="J93" s="83"/>
      <c r="K93" s="20"/>
      <c r="L93" s="20"/>
      <c r="M93" s="20"/>
      <c r="N93" s="155"/>
    </row>
    <row r="94" spans="1:14" ht="48" x14ac:dyDescent="0.25">
      <c r="A94" s="257">
        <v>89</v>
      </c>
      <c r="B94" s="125" t="s">
        <v>976</v>
      </c>
      <c r="C94" s="136" t="s">
        <v>15</v>
      </c>
      <c r="D94" s="130">
        <v>20</v>
      </c>
      <c r="E94" s="108"/>
      <c r="F94" s="108"/>
      <c r="G94" s="108"/>
      <c r="H94" s="108"/>
      <c r="I94" s="83"/>
      <c r="J94" s="83"/>
      <c r="K94" s="20"/>
      <c r="L94" s="20"/>
      <c r="M94" s="20"/>
      <c r="N94" s="155"/>
    </row>
    <row r="95" spans="1:14" ht="48" x14ac:dyDescent="0.25">
      <c r="A95" s="257">
        <v>90</v>
      </c>
      <c r="B95" s="125" t="s">
        <v>959</v>
      </c>
      <c r="C95" s="254" t="s">
        <v>15</v>
      </c>
      <c r="D95" s="178">
        <v>100</v>
      </c>
      <c r="E95" s="108"/>
      <c r="F95" s="108"/>
      <c r="G95" s="108"/>
      <c r="H95" s="108"/>
      <c r="I95" s="83"/>
      <c r="J95" s="83"/>
      <c r="K95" s="20"/>
      <c r="L95" s="20"/>
      <c r="M95" s="20"/>
      <c r="N95" s="155"/>
    </row>
    <row r="96" spans="1:14" ht="48" x14ac:dyDescent="0.25">
      <c r="A96" s="257">
        <v>91</v>
      </c>
      <c r="B96" s="125" t="s">
        <v>489</v>
      </c>
      <c r="C96" s="254" t="s">
        <v>15</v>
      </c>
      <c r="D96" s="178">
        <v>20</v>
      </c>
      <c r="E96" s="108"/>
      <c r="F96" s="108"/>
      <c r="G96" s="108"/>
      <c r="H96" s="108"/>
      <c r="I96" s="83"/>
      <c r="J96" s="83"/>
      <c r="K96" s="20"/>
      <c r="L96" s="20"/>
      <c r="M96" s="20"/>
      <c r="N96" s="155"/>
    </row>
    <row r="97" spans="1:14" ht="31.5" customHeight="1" x14ac:dyDescent="0.25">
      <c r="A97" s="257">
        <v>92</v>
      </c>
      <c r="B97" s="260" t="s">
        <v>977</v>
      </c>
      <c r="C97" s="138" t="s">
        <v>15</v>
      </c>
      <c r="D97" s="138">
        <v>5</v>
      </c>
      <c r="E97" s="142"/>
      <c r="F97" s="142"/>
      <c r="G97" s="142"/>
      <c r="H97" s="142"/>
      <c r="I97" s="119"/>
      <c r="J97" s="83"/>
      <c r="K97" s="20"/>
      <c r="L97" s="51"/>
      <c r="M97" s="51"/>
      <c r="N97" s="155"/>
    </row>
    <row r="98" spans="1:14" ht="48" x14ac:dyDescent="0.25">
      <c r="A98" s="257">
        <v>93</v>
      </c>
      <c r="B98" s="124" t="s">
        <v>694</v>
      </c>
      <c r="C98" s="136" t="s">
        <v>15</v>
      </c>
      <c r="D98" s="130">
        <v>26</v>
      </c>
      <c r="E98" s="108"/>
      <c r="F98" s="108"/>
      <c r="G98" s="108"/>
      <c r="H98" s="108"/>
      <c r="I98" s="83"/>
      <c r="J98" s="83"/>
      <c r="K98" s="20"/>
      <c r="L98" s="20"/>
      <c r="M98" s="20"/>
      <c r="N98" s="155"/>
    </row>
    <row r="99" spans="1:14" ht="36" x14ac:dyDescent="0.25">
      <c r="A99" s="257">
        <v>94</v>
      </c>
      <c r="B99" s="124" t="s">
        <v>978</v>
      </c>
      <c r="C99" s="136" t="s">
        <v>15</v>
      </c>
      <c r="D99" s="130">
        <v>5</v>
      </c>
      <c r="E99" s="108"/>
      <c r="F99" s="108"/>
      <c r="G99" s="108"/>
      <c r="H99" s="108"/>
      <c r="I99" s="83"/>
      <c r="J99" s="83"/>
      <c r="K99" s="20"/>
      <c r="L99" s="20"/>
      <c r="M99" s="20"/>
      <c r="N99" s="155"/>
    </row>
    <row r="100" spans="1:14" ht="36" x14ac:dyDescent="0.25">
      <c r="A100" s="257">
        <v>95</v>
      </c>
      <c r="B100" s="124" t="s">
        <v>979</v>
      </c>
      <c r="C100" s="136" t="s">
        <v>15</v>
      </c>
      <c r="D100" s="130">
        <v>5</v>
      </c>
      <c r="E100" s="108"/>
      <c r="F100" s="108"/>
      <c r="G100" s="108"/>
      <c r="H100" s="108"/>
      <c r="I100" s="83"/>
      <c r="J100" s="83"/>
      <c r="K100" s="20"/>
      <c r="L100" s="20"/>
      <c r="M100" s="20"/>
      <c r="N100" s="155"/>
    </row>
    <row r="101" spans="1:14" ht="36" x14ac:dyDescent="0.25">
      <c r="A101" s="257">
        <v>96</v>
      </c>
      <c r="B101" s="124" t="s">
        <v>980</v>
      </c>
      <c r="C101" s="136" t="s">
        <v>15</v>
      </c>
      <c r="D101" s="130">
        <v>20</v>
      </c>
      <c r="E101" s="108"/>
      <c r="F101" s="108"/>
      <c r="G101" s="108"/>
      <c r="H101" s="108"/>
      <c r="I101" s="83"/>
      <c r="J101" s="83"/>
      <c r="K101" s="20"/>
      <c r="L101" s="20"/>
      <c r="M101" s="20"/>
      <c r="N101" s="155"/>
    </row>
    <row r="102" spans="1:14" ht="55.5" customHeight="1" x14ac:dyDescent="0.25">
      <c r="A102" s="257">
        <v>97</v>
      </c>
      <c r="B102" s="125" t="s">
        <v>394</v>
      </c>
      <c r="C102" s="136" t="s">
        <v>15</v>
      </c>
      <c r="D102" s="177">
        <v>1000</v>
      </c>
      <c r="E102" s="108"/>
      <c r="F102" s="108"/>
      <c r="G102" s="108"/>
      <c r="H102" s="108"/>
      <c r="I102" s="83"/>
      <c r="J102" s="83"/>
      <c r="K102" s="20"/>
      <c r="L102" s="20"/>
      <c r="M102" s="20"/>
      <c r="N102" s="155"/>
    </row>
    <row r="103" spans="1:14" ht="60" x14ac:dyDescent="0.25">
      <c r="A103" s="257">
        <v>98</v>
      </c>
      <c r="B103" s="125" t="s">
        <v>981</v>
      </c>
      <c r="C103" s="136" t="s">
        <v>15</v>
      </c>
      <c r="D103" s="177">
        <v>10</v>
      </c>
      <c r="E103" s="108"/>
      <c r="F103" s="108"/>
      <c r="G103" s="108"/>
      <c r="H103" s="108"/>
      <c r="I103" s="83"/>
      <c r="J103" s="83"/>
      <c r="K103" s="20"/>
      <c r="L103" s="20"/>
      <c r="M103" s="20"/>
      <c r="N103" s="155"/>
    </row>
    <row r="104" spans="1:14" ht="60" x14ac:dyDescent="0.25">
      <c r="A104" s="257">
        <v>99</v>
      </c>
      <c r="B104" s="125" t="s">
        <v>982</v>
      </c>
      <c r="C104" s="136" t="s">
        <v>15</v>
      </c>
      <c r="D104" s="130">
        <v>600</v>
      </c>
      <c r="E104" s="108"/>
      <c r="F104" s="108"/>
      <c r="G104" s="108"/>
      <c r="H104" s="108"/>
      <c r="I104" s="83"/>
      <c r="J104" s="83"/>
      <c r="K104" s="20"/>
      <c r="L104" s="20"/>
      <c r="M104" s="20"/>
      <c r="N104" s="155"/>
    </row>
    <row r="105" spans="1:14" ht="48" x14ac:dyDescent="0.25">
      <c r="A105" s="257">
        <v>100</v>
      </c>
      <c r="B105" s="125" t="s">
        <v>983</v>
      </c>
      <c r="C105" s="136" t="s">
        <v>15</v>
      </c>
      <c r="D105" s="130">
        <v>50</v>
      </c>
      <c r="E105" s="108"/>
      <c r="F105" s="108"/>
      <c r="G105" s="108"/>
      <c r="H105" s="108"/>
      <c r="I105" s="83"/>
      <c r="J105" s="83"/>
      <c r="K105" s="20"/>
      <c r="L105" s="20"/>
      <c r="M105" s="20"/>
      <c r="N105" s="155"/>
    </row>
    <row r="106" spans="1:14" ht="48" x14ac:dyDescent="0.25">
      <c r="A106" s="257">
        <v>101</v>
      </c>
      <c r="B106" s="125" t="s">
        <v>984</v>
      </c>
      <c r="C106" s="136" t="s">
        <v>15</v>
      </c>
      <c r="D106" s="130">
        <v>250</v>
      </c>
      <c r="E106" s="108"/>
      <c r="F106" s="108"/>
      <c r="G106" s="108"/>
      <c r="H106" s="108"/>
      <c r="I106" s="83"/>
      <c r="J106" s="83"/>
      <c r="K106" s="20"/>
      <c r="L106" s="20"/>
      <c r="M106" s="20"/>
      <c r="N106" s="155"/>
    </row>
    <row r="107" spans="1:14" ht="60" x14ac:dyDescent="0.25">
      <c r="A107" s="257">
        <v>102</v>
      </c>
      <c r="B107" s="124" t="s">
        <v>443</v>
      </c>
      <c r="C107" s="136" t="s">
        <v>15</v>
      </c>
      <c r="D107" s="177">
        <v>300</v>
      </c>
      <c r="E107" s="108"/>
      <c r="F107" s="108"/>
      <c r="G107" s="108"/>
      <c r="H107" s="108"/>
      <c r="I107" s="83"/>
      <c r="J107" s="83"/>
      <c r="K107" s="20"/>
      <c r="L107" s="20"/>
      <c r="M107" s="20"/>
      <c r="N107" s="155"/>
    </row>
    <row r="108" spans="1:14" ht="48" x14ac:dyDescent="0.25">
      <c r="A108" s="257">
        <v>103</v>
      </c>
      <c r="B108" s="124" t="s">
        <v>802</v>
      </c>
      <c r="C108" s="136" t="s">
        <v>15</v>
      </c>
      <c r="D108" s="177">
        <v>10</v>
      </c>
      <c r="E108" s="108"/>
      <c r="F108" s="108"/>
      <c r="G108" s="108"/>
      <c r="H108" s="108"/>
      <c r="I108" s="83"/>
      <c r="J108" s="83"/>
      <c r="K108" s="20"/>
      <c r="L108" s="20"/>
      <c r="M108" s="20"/>
      <c r="N108" s="155"/>
    </row>
    <row r="109" spans="1:14" ht="48" x14ac:dyDescent="0.25">
      <c r="A109" s="257">
        <v>104</v>
      </c>
      <c r="B109" s="124" t="s">
        <v>801</v>
      </c>
      <c r="C109" s="136" t="s">
        <v>15</v>
      </c>
      <c r="D109" s="177">
        <v>15</v>
      </c>
      <c r="E109" s="108"/>
      <c r="F109" s="108"/>
      <c r="G109" s="108"/>
      <c r="H109" s="108"/>
      <c r="I109" s="83"/>
      <c r="J109" s="83"/>
      <c r="K109" s="20"/>
      <c r="L109" s="20"/>
      <c r="M109" s="20"/>
      <c r="N109" s="155"/>
    </row>
    <row r="110" spans="1:14" ht="25.5" customHeight="1" x14ac:dyDescent="0.25">
      <c r="A110" s="257">
        <v>105</v>
      </c>
      <c r="B110" s="261" t="s">
        <v>687</v>
      </c>
      <c r="C110" s="136" t="s">
        <v>15</v>
      </c>
      <c r="D110" s="136">
        <v>15</v>
      </c>
      <c r="E110" s="144"/>
      <c r="F110" s="144"/>
      <c r="G110" s="144"/>
      <c r="H110" s="144"/>
      <c r="I110" s="111"/>
      <c r="J110" s="83"/>
      <c r="K110" s="20"/>
      <c r="L110" s="40"/>
      <c r="M110" s="40"/>
      <c r="N110" s="155"/>
    </row>
    <row r="111" spans="1:14" ht="24" x14ac:dyDescent="0.25">
      <c r="A111" s="257">
        <v>106</v>
      </c>
      <c r="B111" s="261" t="s">
        <v>296</v>
      </c>
      <c r="C111" s="136" t="s">
        <v>15</v>
      </c>
      <c r="D111" s="136">
        <v>3</v>
      </c>
      <c r="E111" s="144"/>
      <c r="F111" s="144"/>
      <c r="G111" s="144"/>
      <c r="H111" s="144"/>
      <c r="I111" s="111"/>
      <c r="J111" s="83"/>
      <c r="K111" s="20"/>
      <c r="L111" s="40"/>
      <c r="M111" s="40"/>
      <c r="N111" s="155"/>
    </row>
    <row r="112" spans="1:14" ht="30" customHeight="1" x14ac:dyDescent="0.25">
      <c r="A112" s="257">
        <v>107</v>
      </c>
      <c r="B112" s="261" t="s">
        <v>84</v>
      </c>
      <c r="C112" s="136" t="s">
        <v>15</v>
      </c>
      <c r="D112" s="236">
        <v>4</v>
      </c>
      <c r="E112" s="144"/>
      <c r="F112" s="144"/>
      <c r="G112" s="144"/>
      <c r="H112" s="144"/>
      <c r="I112" s="111"/>
      <c r="J112" s="83"/>
      <c r="K112" s="20"/>
      <c r="L112" s="40"/>
      <c r="M112" s="40"/>
      <c r="N112" s="155"/>
    </row>
    <row r="113" spans="1:14" ht="24" customHeight="1" x14ac:dyDescent="0.25">
      <c r="A113" s="257">
        <v>108</v>
      </c>
      <c r="B113" s="261" t="s">
        <v>297</v>
      </c>
      <c r="C113" s="136" t="s">
        <v>15</v>
      </c>
      <c r="D113" s="136">
        <v>3</v>
      </c>
      <c r="E113" s="144"/>
      <c r="F113" s="144"/>
      <c r="G113" s="144"/>
      <c r="H113" s="144"/>
      <c r="I113" s="111"/>
      <c r="J113" s="83"/>
      <c r="K113" s="20"/>
      <c r="L113" s="40"/>
      <c r="M113" s="40"/>
      <c r="N113" s="155"/>
    </row>
    <row r="114" spans="1:14" ht="36" x14ac:dyDescent="0.25">
      <c r="A114" s="257">
        <v>109</v>
      </c>
      <c r="B114" s="226" t="s">
        <v>224</v>
      </c>
      <c r="C114" s="136" t="s">
        <v>14</v>
      </c>
      <c r="D114" s="136">
        <v>3</v>
      </c>
      <c r="E114" s="144"/>
      <c r="F114" s="144"/>
      <c r="G114" s="144"/>
      <c r="H114" s="144"/>
      <c r="I114" s="111"/>
      <c r="J114" s="83"/>
      <c r="K114" s="20"/>
      <c r="L114" s="40"/>
      <c r="M114" s="40"/>
      <c r="N114" s="155"/>
    </row>
    <row r="115" spans="1:14" ht="30.75" customHeight="1" x14ac:dyDescent="0.25">
      <c r="A115" s="257">
        <v>110</v>
      </c>
      <c r="B115" s="125" t="s">
        <v>85</v>
      </c>
      <c r="C115" s="136" t="s">
        <v>15</v>
      </c>
      <c r="D115" s="177">
        <v>6</v>
      </c>
      <c r="E115" s="108"/>
      <c r="F115" s="108"/>
      <c r="G115" s="108"/>
      <c r="H115" s="108"/>
      <c r="I115" s="83"/>
      <c r="J115" s="83"/>
      <c r="K115" s="20"/>
      <c r="L115" s="20"/>
      <c r="M115" s="20"/>
      <c r="N115" s="155"/>
    </row>
    <row r="116" spans="1:14" ht="36" x14ac:dyDescent="0.25">
      <c r="A116" s="257">
        <v>111</v>
      </c>
      <c r="B116" s="125" t="s">
        <v>586</v>
      </c>
      <c r="C116" s="136" t="s">
        <v>15</v>
      </c>
      <c r="D116" s="177">
        <v>2</v>
      </c>
      <c r="E116" s="108"/>
      <c r="F116" s="108"/>
      <c r="G116" s="108"/>
      <c r="H116" s="108"/>
      <c r="I116" s="83"/>
      <c r="J116" s="83"/>
      <c r="K116" s="20"/>
      <c r="L116" s="20"/>
      <c r="M116" s="20"/>
      <c r="N116" s="155"/>
    </row>
    <row r="117" spans="1:14" ht="96" x14ac:dyDescent="0.25">
      <c r="A117" s="257">
        <v>112</v>
      </c>
      <c r="B117" s="261" t="s">
        <v>82</v>
      </c>
      <c r="C117" s="136" t="s">
        <v>15</v>
      </c>
      <c r="D117" s="136">
        <v>5</v>
      </c>
      <c r="E117" s="144"/>
      <c r="F117" s="144"/>
      <c r="G117" s="144"/>
      <c r="H117" s="144"/>
      <c r="I117" s="111"/>
      <c r="J117" s="83"/>
      <c r="K117" s="20"/>
      <c r="L117" s="267"/>
      <c r="M117" s="268"/>
      <c r="N117" s="155"/>
    </row>
    <row r="118" spans="1:14" ht="60" x14ac:dyDescent="0.25">
      <c r="A118" s="257">
        <v>113</v>
      </c>
      <c r="B118" s="124" t="s">
        <v>985</v>
      </c>
      <c r="C118" s="136" t="s">
        <v>15</v>
      </c>
      <c r="D118" s="136">
        <v>30</v>
      </c>
      <c r="E118" s="144"/>
      <c r="F118" s="144"/>
      <c r="G118" s="144"/>
      <c r="H118" s="144"/>
      <c r="I118" s="111"/>
      <c r="J118" s="83"/>
      <c r="K118" s="20"/>
      <c r="L118" s="20"/>
      <c r="M118" s="20"/>
      <c r="N118" s="155"/>
    </row>
    <row r="119" spans="1:14" ht="39" customHeight="1" x14ac:dyDescent="0.25">
      <c r="A119" s="257">
        <v>114</v>
      </c>
      <c r="B119" s="124" t="s">
        <v>101</v>
      </c>
      <c r="C119" s="136" t="s">
        <v>15</v>
      </c>
      <c r="D119" s="136">
        <v>10</v>
      </c>
      <c r="E119" s="144"/>
      <c r="F119" s="144"/>
      <c r="G119" s="144"/>
      <c r="H119" s="144"/>
      <c r="I119" s="111"/>
      <c r="J119" s="83"/>
      <c r="K119" s="20"/>
      <c r="L119" s="267"/>
      <c r="M119" s="268"/>
      <c r="N119" s="155"/>
    </row>
    <row r="120" spans="1:14" ht="78.75" customHeight="1" x14ac:dyDescent="0.25">
      <c r="A120" s="257">
        <v>115</v>
      </c>
      <c r="B120" s="125" t="s">
        <v>986</v>
      </c>
      <c r="C120" s="138" t="s">
        <v>117</v>
      </c>
      <c r="D120" s="138">
        <v>260</v>
      </c>
      <c r="E120" s="142"/>
      <c r="F120" s="142"/>
      <c r="G120" s="142"/>
      <c r="H120" s="142"/>
      <c r="I120" s="119"/>
      <c r="J120" s="83"/>
      <c r="K120" s="20"/>
      <c r="L120" s="20"/>
      <c r="M120" s="20"/>
      <c r="N120" s="155"/>
    </row>
    <row r="121" spans="1:14" ht="112.5" customHeight="1" x14ac:dyDescent="0.25">
      <c r="A121" s="257">
        <v>116</v>
      </c>
      <c r="B121" s="125" t="s">
        <v>685</v>
      </c>
      <c r="C121" s="136" t="s">
        <v>686</v>
      </c>
      <c r="D121" s="136">
        <v>1</v>
      </c>
      <c r="E121" s="144"/>
      <c r="F121" s="144"/>
      <c r="G121" s="144"/>
      <c r="H121" s="144"/>
      <c r="I121" s="111"/>
      <c r="J121" s="83"/>
      <c r="K121" s="20"/>
      <c r="L121" s="20"/>
      <c r="M121" s="20"/>
      <c r="N121" s="155"/>
    </row>
    <row r="122" spans="1:14" ht="36" x14ac:dyDescent="0.25">
      <c r="A122" s="257">
        <v>117</v>
      </c>
      <c r="B122" s="125" t="s">
        <v>753</v>
      </c>
      <c r="C122" s="138" t="s">
        <v>117</v>
      </c>
      <c r="D122" s="138">
        <v>5</v>
      </c>
      <c r="E122" s="142"/>
      <c r="F122" s="142"/>
      <c r="G122" s="142"/>
      <c r="H122" s="142"/>
      <c r="I122" s="119"/>
      <c r="J122" s="83"/>
      <c r="K122" s="20"/>
      <c r="L122" s="20"/>
      <c r="M122" s="20"/>
      <c r="N122" s="155"/>
    </row>
    <row r="123" spans="1:14" ht="48" x14ac:dyDescent="0.25">
      <c r="A123" s="257">
        <v>118</v>
      </c>
      <c r="B123" s="125" t="s">
        <v>987</v>
      </c>
      <c r="C123" s="136" t="s">
        <v>15</v>
      </c>
      <c r="D123" s="136">
        <v>20</v>
      </c>
      <c r="E123" s="144"/>
      <c r="F123" s="144"/>
      <c r="G123" s="144"/>
      <c r="H123" s="144"/>
      <c r="I123" s="111"/>
      <c r="J123" s="83"/>
      <c r="K123" s="20"/>
      <c r="L123" s="267"/>
      <c r="M123" s="268"/>
      <c r="N123" s="155"/>
    </row>
    <row r="124" spans="1:14" ht="48" x14ac:dyDescent="0.25">
      <c r="A124" s="257">
        <v>119</v>
      </c>
      <c r="B124" s="125" t="s">
        <v>988</v>
      </c>
      <c r="C124" s="136" t="s">
        <v>15</v>
      </c>
      <c r="D124" s="136">
        <v>10</v>
      </c>
      <c r="E124" s="144"/>
      <c r="F124" s="144"/>
      <c r="G124" s="144"/>
      <c r="H124" s="144"/>
      <c r="I124" s="111"/>
      <c r="J124" s="83"/>
      <c r="K124" s="20"/>
      <c r="L124" s="267"/>
      <c r="M124" s="268"/>
      <c r="N124" s="155"/>
    </row>
    <row r="125" spans="1:14" ht="36" x14ac:dyDescent="0.25">
      <c r="A125" s="257">
        <v>120</v>
      </c>
      <c r="B125" s="124" t="s">
        <v>332</v>
      </c>
      <c r="C125" s="130" t="s">
        <v>15</v>
      </c>
      <c r="D125" s="130">
        <v>8</v>
      </c>
      <c r="E125" s="108"/>
      <c r="F125" s="108"/>
      <c r="G125" s="108"/>
      <c r="H125" s="108"/>
      <c r="I125" s="83"/>
      <c r="J125" s="83"/>
      <c r="K125" s="20"/>
      <c r="L125" s="20"/>
      <c r="M125" s="20"/>
      <c r="N125" s="155"/>
    </row>
    <row r="126" spans="1:14" ht="36" x14ac:dyDescent="0.25">
      <c r="A126" s="257">
        <v>121</v>
      </c>
      <c r="B126" s="124" t="s">
        <v>333</v>
      </c>
      <c r="C126" s="130" t="s">
        <v>15</v>
      </c>
      <c r="D126" s="130">
        <v>3</v>
      </c>
      <c r="E126" s="108"/>
      <c r="F126" s="108"/>
      <c r="G126" s="108"/>
      <c r="H126" s="108"/>
      <c r="I126" s="83"/>
      <c r="J126" s="83"/>
      <c r="K126" s="20"/>
      <c r="L126" s="20"/>
      <c r="M126" s="20"/>
      <c r="N126" s="155"/>
    </row>
    <row r="127" spans="1:14" ht="36" x14ac:dyDescent="0.25">
      <c r="A127" s="257">
        <v>122</v>
      </c>
      <c r="B127" s="124" t="s">
        <v>334</v>
      </c>
      <c r="C127" s="130" t="s">
        <v>15</v>
      </c>
      <c r="D127" s="130">
        <v>6</v>
      </c>
      <c r="E127" s="108"/>
      <c r="F127" s="108"/>
      <c r="G127" s="108"/>
      <c r="H127" s="108"/>
      <c r="I127" s="83"/>
      <c r="J127" s="83"/>
      <c r="K127" s="20"/>
      <c r="L127" s="20"/>
      <c r="M127" s="20"/>
      <c r="N127" s="155"/>
    </row>
    <row r="128" spans="1:14" ht="24" x14ac:dyDescent="0.25">
      <c r="A128" s="257">
        <v>123</v>
      </c>
      <c r="B128" s="125" t="s">
        <v>558</v>
      </c>
      <c r="C128" s="130" t="s">
        <v>15</v>
      </c>
      <c r="D128" s="130">
        <v>50</v>
      </c>
      <c r="E128" s="108"/>
      <c r="F128" s="108"/>
      <c r="G128" s="108"/>
      <c r="H128" s="108"/>
      <c r="I128" s="83"/>
      <c r="J128" s="83"/>
      <c r="K128" s="20"/>
      <c r="L128" s="20"/>
      <c r="M128" s="20"/>
      <c r="N128" s="155"/>
    </row>
    <row r="129" spans="1:14" ht="36" x14ac:dyDescent="0.25">
      <c r="A129" s="257">
        <v>124</v>
      </c>
      <c r="B129" s="125" t="s">
        <v>668</v>
      </c>
      <c r="C129" s="130" t="s">
        <v>15</v>
      </c>
      <c r="D129" s="134">
        <v>30</v>
      </c>
      <c r="E129" s="143"/>
      <c r="F129" s="143"/>
      <c r="G129" s="143"/>
      <c r="H129" s="143"/>
      <c r="I129" s="116"/>
      <c r="J129" s="83"/>
      <c r="K129" s="20"/>
      <c r="L129" s="20"/>
      <c r="M129" s="20"/>
      <c r="N129" s="155"/>
    </row>
    <row r="130" spans="1:14" ht="36" x14ac:dyDescent="0.25">
      <c r="A130" s="257">
        <v>125</v>
      </c>
      <c r="B130" s="125" t="s">
        <v>68</v>
      </c>
      <c r="C130" s="130" t="s">
        <v>15</v>
      </c>
      <c r="D130" s="134">
        <v>100</v>
      </c>
      <c r="E130" s="143"/>
      <c r="F130" s="143"/>
      <c r="G130" s="143"/>
      <c r="H130" s="143"/>
      <c r="I130" s="116"/>
      <c r="J130" s="83"/>
      <c r="K130" s="20"/>
      <c r="L130" s="20"/>
      <c r="M130" s="20"/>
      <c r="N130" s="155"/>
    </row>
    <row r="131" spans="1:14" ht="36" x14ac:dyDescent="0.25">
      <c r="A131" s="257">
        <v>126</v>
      </c>
      <c r="B131" s="125" t="s">
        <v>559</v>
      </c>
      <c r="C131" s="130" t="s">
        <v>15</v>
      </c>
      <c r="D131" s="134">
        <v>30</v>
      </c>
      <c r="E131" s="143"/>
      <c r="F131" s="143"/>
      <c r="G131" s="143"/>
      <c r="H131" s="143"/>
      <c r="I131" s="116"/>
      <c r="J131" s="83"/>
      <c r="K131" s="20"/>
      <c r="L131" s="20"/>
      <c r="M131" s="20"/>
      <c r="N131" s="155"/>
    </row>
    <row r="132" spans="1:14" ht="36" x14ac:dyDescent="0.25">
      <c r="A132" s="257">
        <v>127</v>
      </c>
      <c r="B132" s="262" t="s">
        <v>560</v>
      </c>
      <c r="C132" s="130" t="s">
        <v>15</v>
      </c>
      <c r="D132" s="130">
        <v>10</v>
      </c>
      <c r="E132" s="108"/>
      <c r="F132" s="108"/>
      <c r="G132" s="108"/>
      <c r="H132" s="108"/>
      <c r="I132" s="83"/>
      <c r="J132" s="83"/>
      <c r="K132" s="20"/>
      <c r="L132" s="20"/>
      <c r="M132" s="20"/>
      <c r="N132" s="155"/>
    </row>
    <row r="133" spans="1:14" ht="36" x14ac:dyDescent="0.25">
      <c r="A133" s="257">
        <v>128</v>
      </c>
      <c r="B133" s="125" t="s">
        <v>561</v>
      </c>
      <c r="C133" s="130" t="s">
        <v>15</v>
      </c>
      <c r="D133" s="130">
        <v>10</v>
      </c>
      <c r="E133" s="108"/>
      <c r="F133" s="108"/>
      <c r="G133" s="108"/>
      <c r="H133" s="108"/>
      <c r="I133" s="83"/>
      <c r="J133" s="83"/>
      <c r="K133" s="20"/>
      <c r="L133" s="20"/>
      <c r="M133" s="20"/>
      <c r="N133" s="155"/>
    </row>
    <row r="134" spans="1:14" ht="36" x14ac:dyDescent="0.25">
      <c r="A134" s="257">
        <v>129</v>
      </c>
      <c r="B134" s="125" t="s">
        <v>562</v>
      </c>
      <c r="C134" s="130" t="s">
        <v>15</v>
      </c>
      <c r="D134" s="130">
        <v>2</v>
      </c>
      <c r="E134" s="108"/>
      <c r="F134" s="108"/>
      <c r="G134" s="108"/>
      <c r="H134" s="108"/>
      <c r="I134" s="83"/>
      <c r="J134" s="83"/>
      <c r="K134" s="20"/>
      <c r="L134" s="20"/>
      <c r="M134" s="20"/>
      <c r="N134" s="155"/>
    </row>
    <row r="135" spans="1:14" ht="36" x14ac:dyDescent="0.25">
      <c r="A135" s="257">
        <v>130</v>
      </c>
      <c r="B135" s="125" t="s">
        <v>563</v>
      </c>
      <c r="C135" s="130" t="s">
        <v>15</v>
      </c>
      <c r="D135" s="130">
        <v>20</v>
      </c>
      <c r="E135" s="108"/>
      <c r="F135" s="108"/>
      <c r="G135" s="108"/>
      <c r="H135" s="108"/>
      <c r="I135" s="83"/>
      <c r="J135" s="83"/>
      <c r="K135" s="20"/>
      <c r="L135" s="20"/>
      <c r="M135" s="20"/>
      <c r="N135" s="155"/>
    </row>
    <row r="136" spans="1:14" ht="36" x14ac:dyDescent="0.25">
      <c r="A136" s="257">
        <v>131</v>
      </c>
      <c r="B136" s="125" t="s">
        <v>564</v>
      </c>
      <c r="C136" s="130" t="s">
        <v>15</v>
      </c>
      <c r="D136" s="130">
        <v>10</v>
      </c>
      <c r="E136" s="108"/>
      <c r="F136" s="108"/>
      <c r="G136" s="108"/>
      <c r="H136" s="108"/>
      <c r="I136" s="83"/>
      <c r="J136" s="83"/>
      <c r="K136" s="20"/>
      <c r="L136" s="20"/>
      <c r="M136" s="20"/>
      <c r="N136" s="155"/>
    </row>
    <row r="137" spans="1:14" ht="36" x14ac:dyDescent="0.25">
      <c r="A137" s="257">
        <v>132</v>
      </c>
      <c r="B137" s="125" t="s">
        <v>565</v>
      </c>
      <c r="C137" s="130" t="s">
        <v>15</v>
      </c>
      <c r="D137" s="130">
        <v>60</v>
      </c>
      <c r="E137" s="108"/>
      <c r="F137" s="108"/>
      <c r="G137" s="108"/>
      <c r="H137" s="108"/>
      <c r="I137" s="83"/>
      <c r="J137" s="83"/>
      <c r="K137" s="20"/>
      <c r="L137" s="20"/>
      <c r="M137" s="20"/>
      <c r="N137" s="155"/>
    </row>
    <row r="138" spans="1:14" ht="24" x14ac:dyDescent="0.25">
      <c r="A138" s="257">
        <v>133</v>
      </c>
      <c r="B138" s="124" t="s">
        <v>669</v>
      </c>
      <c r="C138" s="130" t="s">
        <v>15</v>
      </c>
      <c r="D138" s="130">
        <v>240</v>
      </c>
      <c r="E138" s="108"/>
      <c r="F138" s="108"/>
      <c r="G138" s="108"/>
      <c r="H138" s="108"/>
      <c r="I138" s="83"/>
      <c r="J138" s="83"/>
      <c r="K138" s="20"/>
      <c r="L138" s="20"/>
      <c r="M138" s="20"/>
      <c r="N138" s="155"/>
    </row>
    <row r="139" spans="1:14" ht="24" x14ac:dyDescent="0.25">
      <c r="A139" s="257">
        <v>134</v>
      </c>
      <c r="B139" s="124" t="s">
        <v>673</v>
      </c>
      <c r="C139" s="130" t="s">
        <v>15</v>
      </c>
      <c r="D139" s="130">
        <v>30</v>
      </c>
      <c r="E139" s="108"/>
      <c r="F139" s="108"/>
      <c r="G139" s="108"/>
      <c r="H139" s="108"/>
      <c r="I139" s="83"/>
      <c r="J139" s="83"/>
      <c r="K139" s="20"/>
      <c r="L139" s="20"/>
      <c r="M139" s="20"/>
      <c r="N139" s="155"/>
    </row>
    <row r="140" spans="1:14" ht="24" x14ac:dyDescent="0.25">
      <c r="A140" s="257">
        <v>135</v>
      </c>
      <c r="B140" s="124" t="s">
        <v>674</v>
      </c>
      <c r="C140" s="130" t="s">
        <v>15</v>
      </c>
      <c r="D140" s="130">
        <v>30</v>
      </c>
      <c r="E140" s="108"/>
      <c r="F140" s="108"/>
      <c r="G140" s="108"/>
      <c r="H140" s="108"/>
      <c r="I140" s="83"/>
      <c r="J140" s="83"/>
      <c r="K140" s="20"/>
      <c r="L140" s="20"/>
      <c r="M140" s="20"/>
      <c r="N140" s="155"/>
    </row>
    <row r="141" spans="1:14" ht="36" x14ac:dyDescent="0.25">
      <c r="A141" s="257">
        <v>136</v>
      </c>
      <c r="B141" s="263" t="s">
        <v>568</v>
      </c>
      <c r="C141" s="128" t="s">
        <v>15</v>
      </c>
      <c r="D141" s="128">
        <v>40</v>
      </c>
      <c r="E141" s="141"/>
      <c r="F141" s="141"/>
      <c r="G141" s="141"/>
      <c r="H141" s="141"/>
      <c r="I141" s="140"/>
      <c r="J141" s="83"/>
      <c r="K141" s="20"/>
      <c r="L141" s="145"/>
      <c r="M141" s="145"/>
      <c r="N141" s="155"/>
    </row>
    <row r="142" spans="1:14" ht="48" x14ac:dyDescent="0.25">
      <c r="A142" s="257">
        <v>137</v>
      </c>
      <c r="B142" s="125" t="s">
        <v>566</v>
      </c>
      <c r="C142" s="130" t="s">
        <v>15</v>
      </c>
      <c r="D142" s="130">
        <v>40</v>
      </c>
      <c r="E142" s="108"/>
      <c r="F142" s="108"/>
      <c r="G142" s="108"/>
      <c r="H142" s="108"/>
      <c r="I142" s="83"/>
      <c r="J142" s="83"/>
      <c r="K142" s="20"/>
      <c r="L142" s="20"/>
      <c r="M142" s="20"/>
      <c r="N142" s="155"/>
    </row>
    <row r="143" spans="1:14" ht="48" x14ac:dyDescent="0.25">
      <c r="A143" s="257">
        <v>138</v>
      </c>
      <c r="B143" s="125" t="s">
        <v>567</v>
      </c>
      <c r="C143" s="130" t="s">
        <v>15</v>
      </c>
      <c r="D143" s="130">
        <v>60</v>
      </c>
      <c r="E143" s="108"/>
      <c r="F143" s="108"/>
      <c r="G143" s="108"/>
      <c r="H143" s="108"/>
      <c r="I143" s="83"/>
      <c r="J143" s="83"/>
      <c r="K143" s="20"/>
      <c r="L143" s="20"/>
      <c r="M143" s="20"/>
      <c r="N143" s="155"/>
    </row>
    <row r="144" spans="1:14" ht="24" x14ac:dyDescent="0.25">
      <c r="A144" s="257">
        <v>139</v>
      </c>
      <c r="B144" s="125" t="s">
        <v>69</v>
      </c>
      <c r="C144" s="130" t="s">
        <v>15</v>
      </c>
      <c r="D144" s="130">
        <v>20</v>
      </c>
      <c r="E144" s="108"/>
      <c r="F144" s="108"/>
      <c r="G144" s="108"/>
      <c r="H144" s="108"/>
      <c r="I144" s="83"/>
      <c r="J144" s="83"/>
      <c r="K144" s="20"/>
      <c r="L144" s="20"/>
      <c r="M144" s="20"/>
      <c r="N144" s="155"/>
    </row>
    <row r="145" spans="1:14" ht="36" x14ac:dyDescent="0.25">
      <c r="A145" s="257">
        <v>140</v>
      </c>
      <c r="B145" s="125" t="s">
        <v>422</v>
      </c>
      <c r="C145" s="130" t="s">
        <v>15</v>
      </c>
      <c r="D145" s="130">
        <v>50</v>
      </c>
      <c r="E145" s="108"/>
      <c r="F145" s="108"/>
      <c r="G145" s="108"/>
      <c r="H145" s="108"/>
      <c r="I145" s="83"/>
      <c r="J145" s="83"/>
      <c r="K145" s="20"/>
      <c r="L145" s="20"/>
      <c r="M145" s="20"/>
      <c r="N145" s="155"/>
    </row>
    <row r="146" spans="1:14" ht="36" x14ac:dyDescent="0.25">
      <c r="A146" s="257">
        <v>141</v>
      </c>
      <c r="B146" s="125" t="s">
        <v>423</v>
      </c>
      <c r="C146" s="130" t="s">
        <v>15</v>
      </c>
      <c r="D146" s="134">
        <v>20</v>
      </c>
      <c r="E146" s="143"/>
      <c r="F146" s="143"/>
      <c r="G146" s="143"/>
      <c r="H146" s="143"/>
      <c r="I146" s="116"/>
      <c r="J146" s="83"/>
      <c r="K146" s="20"/>
      <c r="L146" s="20"/>
      <c r="M146" s="20"/>
      <c r="N146" s="155"/>
    </row>
    <row r="147" spans="1:14" ht="36" x14ac:dyDescent="0.25">
      <c r="A147" s="257">
        <v>142</v>
      </c>
      <c r="B147" s="125" t="s">
        <v>424</v>
      </c>
      <c r="C147" s="130" t="s">
        <v>15</v>
      </c>
      <c r="D147" s="134">
        <v>10</v>
      </c>
      <c r="E147" s="143"/>
      <c r="F147" s="143"/>
      <c r="G147" s="143"/>
      <c r="H147" s="143"/>
      <c r="I147" s="116"/>
      <c r="J147" s="83"/>
      <c r="K147" s="20"/>
      <c r="L147" s="20"/>
      <c r="M147" s="20"/>
      <c r="N147" s="155"/>
    </row>
    <row r="148" spans="1:14" ht="36" x14ac:dyDescent="0.25">
      <c r="A148" s="257">
        <v>143</v>
      </c>
      <c r="B148" s="125" t="s">
        <v>425</v>
      </c>
      <c r="C148" s="130" t="s">
        <v>15</v>
      </c>
      <c r="D148" s="130">
        <v>10</v>
      </c>
      <c r="E148" s="108"/>
      <c r="F148" s="108"/>
      <c r="G148" s="108"/>
      <c r="H148" s="108"/>
      <c r="I148" s="83"/>
      <c r="J148" s="83"/>
      <c r="K148" s="20"/>
      <c r="L148" s="20"/>
      <c r="M148" s="20"/>
      <c r="N148" s="155"/>
    </row>
    <row r="149" spans="1:14" ht="36" x14ac:dyDescent="0.25">
      <c r="A149" s="257">
        <v>144</v>
      </c>
      <c r="B149" s="125" t="s">
        <v>428</v>
      </c>
      <c r="C149" s="130" t="s">
        <v>15</v>
      </c>
      <c r="D149" s="130">
        <v>5</v>
      </c>
      <c r="E149" s="108"/>
      <c r="F149" s="108"/>
      <c r="G149" s="108"/>
      <c r="H149" s="108"/>
      <c r="I149" s="83"/>
      <c r="J149" s="83"/>
      <c r="K149" s="20"/>
      <c r="L149" s="20"/>
      <c r="M149" s="20"/>
      <c r="N149" s="155"/>
    </row>
    <row r="150" spans="1:14" ht="36" x14ac:dyDescent="0.25">
      <c r="A150" s="257">
        <v>145</v>
      </c>
      <c r="B150" s="126" t="s">
        <v>427</v>
      </c>
      <c r="C150" s="130" t="s">
        <v>15</v>
      </c>
      <c r="D150" s="130">
        <v>40</v>
      </c>
      <c r="E150" s="108"/>
      <c r="F150" s="108"/>
      <c r="G150" s="108"/>
      <c r="H150" s="108"/>
      <c r="I150" s="83"/>
      <c r="J150" s="83"/>
      <c r="K150" s="20"/>
      <c r="L150" s="20"/>
      <c r="M150" s="20"/>
      <c r="N150" s="155"/>
    </row>
    <row r="151" spans="1:14" ht="36" x14ac:dyDescent="0.25">
      <c r="A151" s="257">
        <v>146</v>
      </c>
      <c r="B151" s="124" t="s">
        <v>426</v>
      </c>
      <c r="C151" s="134" t="s">
        <v>15</v>
      </c>
      <c r="D151" s="134">
        <v>10</v>
      </c>
      <c r="E151" s="143"/>
      <c r="F151" s="143"/>
      <c r="G151" s="143"/>
      <c r="H151" s="143"/>
      <c r="I151" s="116"/>
      <c r="J151" s="83"/>
      <c r="K151" s="20"/>
      <c r="L151" s="27"/>
      <c r="M151" s="27"/>
      <c r="N151" s="155"/>
    </row>
    <row r="152" spans="1:14" ht="36" x14ac:dyDescent="0.25">
      <c r="A152" s="257">
        <v>147</v>
      </c>
      <c r="B152" s="124" t="s">
        <v>583</v>
      </c>
      <c r="C152" s="134" t="s">
        <v>15</v>
      </c>
      <c r="D152" s="134">
        <v>40</v>
      </c>
      <c r="E152" s="143"/>
      <c r="F152" s="143"/>
      <c r="G152" s="143"/>
      <c r="H152" s="143"/>
      <c r="I152" s="116"/>
      <c r="J152" s="83"/>
      <c r="K152" s="20"/>
      <c r="L152" s="27"/>
      <c r="M152" s="27"/>
      <c r="N152" s="155"/>
    </row>
    <row r="153" spans="1:14" ht="36" x14ac:dyDescent="0.25">
      <c r="A153" s="257">
        <v>148</v>
      </c>
      <c r="B153" s="124" t="s">
        <v>670</v>
      </c>
      <c r="C153" s="134" t="s">
        <v>15</v>
      </c>
      <c r="D153" s="134">
        <v>60</v>
      </c>
      <c r="E153" s="143"/>
      <c r="F153" s="143"/>
      <c r="G153" s="143"/>
      <c r="H153" s="143"/>
      <c r="I153" s="116"/>
      <c r="J153" s="83"/>
      <c r="K153" s="20"/>
      <c r="L153" s="27"/>
      <c r="M153" s="27"/>
      <c r="N153" s="155"/>
    </row>
    <row r="154" spans="1:14" ht="36" x14ac:dyDescent="0.25">
      <c r="A154" s="257">
        <v>149</v>
      </c>
      <c r="B154" s="124" t="s">
        <v>584</v>
      </c>
      <c r="C154" s="134" t="s">
        <v>15</v>
      </c>
      <c r="D154" s="134">
        <v>100</v>
      </c>
      <c r="E154" s="143"/>
      <c r="F154" s="143"/>
      <c r="G154" s="143"/>
      <c r="H154" s="143"/>
      <c r="I154" s="116"/>
      <c r="J154" s="83"/>
      <c r="K154" s="20"/>
      <c r="L154" s="27"/>
      <c r="M154" s="27"/>
      <c r="N154" s="155"/>
    </row>
    <row r="155" spans="1:14" ht="36" x14ac:dyDescent="0.25">
      <c r="A155" s="257">
        <v>150</v>
      </c>
      <c r="B155" s="124" t="s">
        <v>421</v>
      </c>
      <c r="C155" s="130" t="s">
        <v>15</v>
      </c>
      <c r="D155" s="130">
        <v>60</v>
      </c>
      <c r="E155" s="108"/>
      <c r="F155" s="108"/>
      <c r="G155" s="108"/>
      <c r="H155" s="108"/>
      <c r="I155" s="83"/>
      <c r="J155" s="83"/>
      <c r="K155" s="20"/>
      <c r="L155" s="27"/>
      <c r="M155" s="20"/>
      <c r="N155" s="155"/>
    </row>
    <row r="156" spans="1:14" ht="36" x14ac:dyDescent="0.25">
      <c r="A156" s="257">
        <v>151</v>
      </c>
      <c r="B156" s="124" t="s">
        <v>671</v>
      </c>
      <c r="C156" s="130" t="s">
        <v>15</v>
      </c>
      <c r="D156" s="130">
        <v>10</v>
      </c>
      <c r="E156" s="108"/>
      <c r="F156" s="108"/>
      <c r="G156" s="108"/>
      <c r="H156" s="108"/>
      <c r="I156" s="83"/>
      <c r="J156" s="83"/>
      <c r="K156" s="20"/>
      <c r="L156" s="27"/>
      <c r="M156" s="20"/>
      <c r="N156" s="155"/>
    </row>
    <row r="157" spans="1:14" ht="36" x14ac:dyDescent="0.25">
      <c r="A157" s="257">
        <v>152</v>
      </c>
      <c r="B157" s="124" t="s">
        <v>672</v>
      </c>
      <c r="C157" s="130" t="s">
        <v>15</v>
      </c>
      <c r="D157" s="130">
        <v>5</v>
      </c>
      <c r="E157" s="108"/>
      <c r="F157" s="108"/>
      <c r="G157" s="108"/>
      <c r="H157" s="108"/>
      <c r="I157" s="83"/>
      <c r="J157" s="83"/>
      <c r="K157" s="20"/>
      <c r="L157" s="20"/>
      <c r="M157" s="20"/>
      <c r="N157" s="155"/>
    </row>
    <row r="158" spans="1:14" ht="42" customHeight="1" x14ac:dyDescent="0.25">
      <c r="A158" s="257">
        <v>153</v>
      </c>
      <c r="B158" s="264" t="s">
        <v>989</v>
      </c>
      <c r="C158" s="134" t="s">
        <v>15</v>
      </c>
      <c r="D158" s="134">
        <v>25</v>
      </c>
      <c r="E158" s="143"/>
      <c r="F158" s="143"/>
      <c r="G158" s="143"/>
      <c r="H158" s="143"/>
      <c r="I158" s="116"/>
      <c r="J158" s="83"/>
      <c r="K158" s="27"/>
      <c r="L158" s="27"/>
      <c r="M158" s="27"/>
      <c r="N158" s="269"/>
    </row>
    <row r="159" spans="1:14" ht="48.75" customHeight="1" x14ac:dyDescent="0.25">
      <c r="A159" s="257">
        <v>154</v>
      </c>
      <c r="B159" s="124" t="s">
        <v>853</v>
      </c>
      <c r="C159" s="136" t="s">
        <v>15</v>
      </c>
      <c r="D159" s="130">
        <v>2</v>
      </c>
      <c r="E159" s="108"/>
      <c r="F159" s="108"/>
      <c r="G159" s="108"/>
      <c r="H159" s="108"/>
      <c r="I159" s="83"/>
      <c r="J159" s="83"/>
      <c r="K159" s="20"/>
      <c r="L159" s="20"/>
      <c r="M159" s="20"/>
      <c r="N159" s="155"/>
    </row>
    <row r="160" spans="1:14" ht="52.5" customHeight="1" x14ac:dyDescent="0.25">
      <c r="A160" s="257">
        <v>155</v>
      </c>
      <c r="B160" s="125" t="s">
        <v>990</v>
      </c>
      <c r="C160" s="136" t="s">
        <v>15</v>
      </c>
      <c r="D160" s="236">
        <v>150</v>
      </c>
      <c r="E160" s="144"/>
      <c r="F160" s="144"/>
      <c r="G160" s="144"/>
      <c r="H160" s="144"/>
      <c r="I160" s="111"/>
      <c r="J160" s="83"/>
      <c r="K160" s="40"/>
      <c r="L160" s="20"/>
      <c r="M160" s="20"/>
      <c r="N160" s="156"/>
    </row>
    <row r="161" spans="1:15" ht="55.5" customHeight="1" x14ac:dyDescent="0.25">
      <c r="A161" s="257">
        <v>156</v>
      </c>
      <c r="B161" s="126" t="s">
        <v>991</v>
      </c>
      <c r="C161" s="138" t="s">
        <v>15</v>
      </c>
      <c r="D161" s="232">
        <v>100</v>
      </c>
      <c r="E161" s="143"/>
      <c r="F161" s="143"/>
      <c r="G161" s="143"/>
      <c r="H161" s="143"/>
      <c r="I161" s="116"/>
      <c r="J161" s="83"/>
      <c r="K161" s="51"/>
      <c r="L161" s="27"/>
      <c r="M161" s="27"/>
      <c r="N161" s="270"/>
    </row>
    <row r="162" spans="1:15" ht="40.5" customHeight="1" x14ac:dyDescent="0.25">
      <c r="A162" s="257">
        <v>157</v>
      </c>
      <c r="B162" s="265" t="s">
        <v>496</v>
      </c>
      <c r="C162" s="136" t="s">
        <v>15</v>
      </c>
      <c r="D162" s="136">
        <v>40</v>
      </c>
      <c r="E162" s="144"/>
      <c r="F162" s="144"/>
      <c r="G162" s="144"/>
      <c r="H162" s="144"/>
      <c r="I162" s="111"/>
      <c r="J162" s="111"/>
      <c r="K162" s="40"/>
      <c r="L162" s="40"/>
      <c r="M162" s="40"/>
      <c r="N162" s="156"/>
    </row>
    <row r="163" spans="1:15" ht="33" customHeight="1" x14ac:dyDescent="0.25">
      <c r="A163" s="257">
        <v>158</v>
      </c>
      <c r="B163" s="265" t="s">
        <v>887</v>
      </c>
      <c r="C163" s="136" t="s">
        <v>15</v>
      </c>
      <c r="D163" s="136">
        <v>10</v>
      </c>
      <c r="E163" s="144"/>
      <c r="F163" s="144"/>
      <c r="G163" s="144"/>
      <c r="H163" s="144"/>
      <c r="I163" s="111"/>
      <c r="J163" s="111"/>
      <c r="K163" s="40"/>
      <c r="L163" s="40"/>
      <c r="M163" s="40"/>
      <c r="N163" s="156"/>
    </row>
    <row r="164" spans="1:15" ht="37.5" customHeight="1" x14ac:dyDescent="0.25">
      <c r="A164" s="257">
        <v>159</v>
      </c>
      <c r="B164" s="265" t="s">
        <v>888</v>
      </c>
      <c r="C164" s="136" t="s">
        <v>15</v>
      </c>
      <c r="D164" s="136">
        <v>10</v>
      </c>
      <c r="E164" s="144"/>
      <c r="F164" s="144"/>
      <c r="G164" s="144"/>
      <c r="H164" s="144"/>
      <c r="I164" s="111"/>
      <c r="J164" s="111"/>
      <c r="K164" s="40"/>
      <c r="L164" s="40"/>
      <c r="M164" s="40"/>
      <c r="N164" s="156"/>
    </row>
    <row r="165" spans="1:15" ht="42.75" customHeight="1" x14ac:dyDescent="0.25">
      <c r="A165" s="257">
        <v>160</v>
      </c>
      <c r="B165" s="265" t="s">
        <v>896</v>
      </c>
      <c r="C165" s="136" t="s">
        <v>15</v>
      </c>
      <c r="D165" s="136">
        <v>20</v>
      </c>
      <c r="E165" s="144"/>
      <c r="F165" s="144"/>
      <c r="G165" s="144"/>
      <c r="H165" s="144"/>
      <c r="I165" s="111"/>
      <c r="J165" s="111"/>
      <c r="K165" s="40"/>
      <c r="L165" s="40"/>
      <c r="M165" s="40"/>
      <c r="N165" s="156"/>
    </row>
    <row r="166" spans="1:15" ht="51.75" customHeight="1" x14ac:dyDescent="0.25">
      <c r="A166" s="257">
        <v>161</v>
      </c>
      <c r="B166" s="265" t="s">
        <v>897</v>
      </c>
      <c r="C166" s="136" t="s">
        <v>15</v>
      </c>
      <c r="D166" s="136">
        <v>20</v>
      </c>
      <c r="E166" s="144"/>
      <c r="F166" s="144"/>
      <c r="G166" s="144"/>
      <c r="H166" s="144"/>
      <c r="I166" s="111"/>
      <c r="J166" s="111"/>
      <c r="K166" s="40"/>
      <c r="L166" s="40"/>
      <c r="M166" s="40"/>
      <c r="N166" s="156"/>
    </row>
    <row r="167" spans="1:15" ht="57" customHeight="1" thickBot="1" x14ac:dyDescent="0.3">
      <c r="A167" s="258">
        <v>162</v>
      </c>
      <c r="B167" s="266" t="s">
        <v>890</v>
      </c>
      <c r="C167" s="160" t="s">
        <v>15</v>
      </c>
      <c r="D167" s="160">
        <v>30</v>
      </c>
      <c r="E167" s="161"/>
      <c r="F167" s="161"/>
      <c r="G167" s="161"/>
      <c r="H167" s="161"/>
      <c r="I167" s="162"/>
      <c r="J167" s="162"/>
      <c r="K167" s="163"/>
      <c r="L167" s="163"/>
      <c r="M167" s="163"/>
      <c r="N167" s="164"/>
    </row>
    <row r="168" spans="1:15" ht="36.75" customHeight="1" thickBot="1" x14ac:dyDescent="0.3">
      <c r="A168" s="483" t="s">
        <v>585</v>
      </c>
      <c r="B168" s="484"/>
      <c r="C168" s="484"/>
      <c r="D168" s="484"/>
      <c r="E168" s="484"/>
      <c r="F168" s="484"/>
      <c r="G168" s="484"/>
      <c r="H168" s="484"/>
      <c r="I168" s="484"/>
      <c r="J168" s="484"/>
      <c r="K168" s="484"/>
      <c r="L168" s="485"/>
      <c r="M168" s="167"/>
      <c r="N168" s="167"/>
      <c r="O168" s="347" t="s">
        <v>932</v>
      </c>
    </row>
    <row r="169" spans="1:15" ht="44.25" customHeight="1" thickBot="1" x14ac:dyDescent="0.3">
      <c r="A169" s="486"/>
      <c r="B169" s="487"/>
      <c r="C169" s="487"/>
      <c r="D169" s="487"/>
      <c r="E169" s="487"/>
      <c r="F169" s="487"/>
      <c r="G169" s="487"/>
      <c r="H169" s="487"/>
      <c r="I169" s="487"/>
      <c r="J169" s="487"/>
      <c r="K169" s="487"/>
      <c r="L169" s="488"/>
      <c r="M169" s="255"/>
      <c r="N169" s="171"/>
      <c r="O169" s="166" t="s">
        <v>933</v>
      </c>
    </row>
    <row r="170" spans="1:15" ht="66.75" customHeight="1" thickBot="1" x14ac:dyDescent="0.3">
      <c r="A170" s="486"/>
      <c r="B170" s="487"/>
      <c r="C170" s="487"/>
      <c r="D170" s="487"/>
      <c r="E170" s="487"/>
      <c r="F170" s="487"/>
      <c r="G170" s="487"/>
      <c r="H170" s="487"/>
      <c r="I170" s="487"/>
      <c r="J170" s="487"/>
      <c r="K170" s="487"/>
      <c r="L170" s="488"/>
      <c r="M170" s="167"/>
      <c r="N170" s="167"/>
      <c r="O170" s="165" t="s">
        <v>935</v>
      </c>
    </row>
    <row r="171" spans="1:15" ht="47.25" customHeight="1" thickBot="1" x14ac:dyDescent="0.3">
      <c r="A171" s="486"/>
      <c r="B171" s="487"/>
      <c r="C171" s="487"/>
      <c r="D171" s="487"/>
      <c r="E171" s="487"/>
      <c r="F171" s="487"/>
      <c r="G171" s="487"/>
      <c r="H171" s="487"/>
      <c r="I171" s="487"/>
      <c r="J171" s="487"/>
      <c r="K171" s="487"/>
      <c r="L171" s="488"/>
      <c r="M171" s="237"/>
      <c r="N171" s="171"/>
      <c r="O171" s="166" t="s">
        <v>934</v>
      </c>
    </row>
    <row r="172" spans="1:15" ht="67.5" customHeight="1" thickBot="1" x14ac:dyDescent="0.3">
      <c r="A172" s="489"/>
      <c r="B172" s="490"/>
      <c r="C172" s="490"/>
      <c r="D172" s="490"/>
      <c r="E172" s="490"/>
      <c r="F172" s="490"/>
      <c r="G172" s="490"/>
      <c r="H172" s="490"/>
      <c r="I172" s="490"/>
      <c r="J172" s="490"/>
      <c r="K172" s="490"/>
      <c r="L172" s="491"/>
      <c r="M172" s="167"/>
      <c r="N172" s="167"/>
      <c r="O172" s="165" t="s">
        <v>951</v>
      </c>
    </row>
  </sheetData>
  <mergeCells count="17">
    <mergeCell ref="A1:N1"/>
    <mergeCell ref="E3:E4"/>
    <mergeCell ref="F3:F4"/>
    <mergeCell ref="G3:G4"/>
    <mergeCell ref="H3:H4"/>
    <mergeCell ref="I3:I4"/>
    <mergeCell ref="A168:L172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</mergeCells>
  <pageMargins left="0.31496062992125984" right="0.31496062992125984" top="0.31496062992125984" bottom="0.31496062992125984" header="0" footer="0"/>
  <pageSetup paperSize="9" scale="66" fitToHeight="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00B050"/>
    <pageSetUpPr fitToPage="1"/>
  </sheetPr>
  <dimension ref="A1:Q8"/>
  <sheetViews>
    <sheetView workbookViewId="0">
      <selection activeCell="Q4" sqref="A4:Q6"/>
    </sheetView>
  </sheetViews>
  <sheetFormatPr defaultRowHeight="15" x14ac:dyDescent="0.25"/>
  <cols>
    <col min="1" max="1" width="5.42578125" customWidth="1"/>
    <col min="2" max="2" width="30.7109375" customWidth="1"/>
    <col min="3" max="3" width="5.7109375" customWidth="1"/>
    <col min="7" max="7" width="5.85546875" customWidth="1"/>
    <col min="10" max="10" width="19" customWidth="1"/>
    <col min="11" max="11" width="6" customWidth="1"/>
  </cols>
  <sheetData>
    <row r="1" spans="1:17" x14ac:dyDescent="0.25">
      <c r="A1" s="532" t="s">
        <v>115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</row>
    <row r="2" spans="1:17" ht="24.75" customHeight="1" x14ac:dyDescent="0.25">
      <c r="A2" s="533" t="s">
        <v>0</v>
      </c>
      <c r="B2" s="533" t="s">
        <v>18</v>
      </c>
      <c r="C2" s="533" t="s">
        <v>1</v>
      </c>
      <c r="D2" s="533" t="s">
        <v>2</v>
      </c>
      <c r="E2" s="533" t="s">
        <v>3</v>
      </c>
      <c r="F2" s="533" t="s">
        <v>71</v>
      </c>
      <c r="G2" s="533" t="s">
        <v>5</v>
      </c>
      <c r="H2" s="533" t="s">
        <v>6</v>
      </c>
      <c r="I2" s="533" t="s">
        <v>70</v>
      </c>
      <c r="J2" s="528" t="s">
        <v>8</v>
      </c>
      <c r="K2" s="528"/>
      <c r="L2" s="528"/>
      <c r="M2" s="528"/>
      <c r="N2" s="528"/>
      <c r="O2" s="528"/>
      <c r="P2" s="528"/>
      <c r="Q2" s="528"/>
    </row>
    <row r="3" spans="1:17" ht="48" x14ac:dyDescent="0.25">
      <c r="A3" s="533"/>
      <c r="B3" s="533"/>
      <c r="C3" s="533"/>
      <c r="D3" s="533"/>
      <c r="E3" s="533"/>
      <c r="F3" s="533"/>
      <c r="G3" s="533"/>
      <c r="H3" s="533"/>
      <c r="I3" s="533"/>
      <c r="J3" s="1" t="s">
        <v>9</v>
      </c>
      <c r="K3" s="1" t="s">
        <v>10</v>
      </c>
      <c r="L3" s="1" t="s">
        <v>2</v>
      </c>
      <c r="M3" s="1" t="s">
        <v>3</v>
      </c>
      <c r="N3" s="1" t="s">
        <v>71</v>
      </c>
      <c r="O3" s="1" t="s">
        <v>5</v>
      </c>
      <c r="P3" s="1" t="s">
        <v>6</v>
      </c>
      <c r="Q3" s="1" t="s">
        <v>70</v>
      </c>
    </row>
    <row r="4" spans="1:17" ht="103.5" customHeight="1" x14ac:dyDescent="0.25">
      <c r="A4" s="6">
        <v>1</v>
      </c>
      <c r="B4" s="30" t="s">
        <v>118</v>
      </c>
      <c r="C4" s="51" t="s">
        <v>117</v>
      </c>
      <c r="D4" s="91">
        <v>300</v>
      </c>
      <c r="E4" s="92">
        <v>10.199999999999999</v>
      </c>
      <c r="F4" s="38">
        <f>D4*E4</f>
        <v>3060</v>
      </c>
      <c r="G4" s="32">
        <v>0.08</v>
      </c>
      <c r="H4" s="31">
        <f>E4*1.08</f>
        <v>11.016</v>
      </c>
      <c r="I4" s="31">
        <f>D4*H4</f>
        <v>3304.8</v>
      </c>
      <c r="J4" s="30" t="s">
        <v>704</v>
      </c>
      <c r="K4" s="27" t="s">
        <v>15</v>
      </c>
      <c r="L4" s="92">
        <v>234</v>
      </c>
      <c r="M4" s="92">
        <v>8.5</v>
      </c>
      <c r="N4" s="38">
        <f>L4*M4</f>
        <v>1989</v>
      </c>
      <c r="O4" s="32">
        <v>0.08</v>
      </c>
      <c r="P4" s="31">
        <f>M4*1.08</f>
        <v>9.18</v>
      </c>
      <c r="Q4" s="31">
        <f>L4*P4</f>
        <v>2148.12</v>
      </c>
    </row>
    <row r="5" spans="1:17" ht="129.75" customHeight="1" x14ac:dyDescent="0.25">
      <c r="A5" s="2">
        <v>2</v>
      </c>
      <c r="B5" s="30" t="s">
        <v>685</v>
      </c>
      <c r="C5" s="40" t="s">
        <v>686</v>
      </c>
      <c r="D5" s="87">
        <v>2</v>
      </c>
      <c r="E5" s="79">
        <v>1167.5999999999999</v>
      </c>
      <c r="F5" s="38">
        <f>D5*E5</f>
        <v>2335.1999999999998</v>
      </c>
      <c r="G5" s="32">
        <v>0.08</v>
      </c>
      <c r="H5" s="31">
        <f>E5*1.08</f>
        <v>1261.008</v>
      </c>
      <c r="I5" s="31">
        <f>D5*H5</f>
        <v>2522.0160000000001</v>
      </c>
      <c r="J5" s="30" t="s">
        <v>705</v>
      </c>
      <c r="K5" s="27" t="s">
        <v>15</v>
      </c>
      <c r="L5" s="79">
        <v>0</v>
      </c>
      <c r="M5" s="79">
        <v>973</v>
      </c>
      <c r="N5" s="38">
        <f>L5*M5</f>
        <v>0</v>
      </c>
      <c r="O5" s="32">
        <v>0.08</v>
      </c>
      <c r="P5" s="31">
        <f>M5*1.08</f>
        <v>1050.8400000000001</v>
      </c>
      <c r="Q5" s="31">
        <f>L5*P5</f>
        <v>0</v>
      </c>
    </row>
    <row r="6" spans="1:17" x14ac:dyDescent="0.25">
      <c r="A6" s="548" t="s">
        <v>12</v>
      </c>
      <c r="B6" s="548"/>
      <c r="C6" s="548"/>
      <c r="D6" s="548"/>
      <c r="E6" s="548"/>
      <c r="F6" s="3">
        <f>SUM(F4:F5)</f>
        <v>5395.2</v>
      </c>
      <c r="I6" s="3">
        <f>SUM(I4:I5)</f>
        <v>5826.8160000000007</v>
      </c>
      <c r="J6" s="548" t="s">
        <v>12</v>
      </c>
      <c r="K6" s="548"/>
      <c r="L6" s="548"/>
      <c r="M6" s="548"/>
      <c r="N6" s="3">
        <f>SUM(N4:N5)</f>
        <v>1989</v>
      </c>
      <c r="Q6" s="3">
        <f>SUM(Q4:Q5)</f>
        <v>2148.12</v>
      </c>
    </row>
    <row r="8" spans="1:17" x14ac:dyDescent="0.25">
      <c r="B8" s="11" t="s">
        <v>119</v>
      </c>
    </row>
  </sheetData>
  <mergeCells count="13">
    <mergeCell ref="J2:Q2"/>
    <mergeCell ref="A6:E6"/>
    <mergeCell ref="J6:M6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00B050"/>
    <pageSetUpPr fitToPage="1"/>
  </sheetPr>
  <dimension ref="A1:R7"/>
  <sheetViews>
    <sheetView workbookViewId="0">
      <selection activeCell="Q4" sqref="A4:Q5"/>
    </sheetView>
  </sheetViews>
  <sheetFormatPr defaultRowHeight="15" x14ac:dyDescent="0.25"/>
  <cols>
    <col min="1" max="1" width="5.42578125" customWidth="1"/>
    <col min="2" max="2" width="30.7109375" customWidth="1"/>
    <col min="3" max="3" width="5.7109375" customWidth="1"/>
    <col min="7" max="7" width="5.85546875" customWidth="1"/>
    <col min="10" max="10" width="19" customWidth="1"/>
    <col min="11" max="11" width="6" customWidth="1"/>
  </cols>
  <sheetData>
    <row r="1" spans="1:18" x14ac:dyDescent="0.25">
      <c r="A1" s="532" t="s">
        <v>613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</row>
    <row r="2" spans="1:18" ht="24.75" customHeight="1" x14ac:dyDescent="0.25">
      <c r="A2" s="533" t="s">
        <v>0</v>
      </c>
      <c r="B2" s="533" t="s">
        <v>18</v>
      </c>
      <c r="C2" s="533" t="s">
        <v>1</v>
      </c>
      <c r="D2" s="533" t="s">
        <v>2</v>
      </c>
      <c r="E2" s="533" t="s">
        <v>3</v>
      </c>
      <c r="F2" s="533" t="s">
        <v>71</v>
      </c>
      <c r="G2" s="533" t="s">
        <v>5</v>
      </c>
      <c r="H2" s="533" t="s">
        <v>6</v>
      </c>
      <c r="I2" s="533" t="s">
        <v>70</v>
      </c>
      <c r="J2" s="528" t="s">
        <v>8</v>
      </c>
      <c r="K2" s="528"/>
      <c r="L2" s="528"/>
      <c r="M2" s="528"/>
      <c r="N2" s="528"/>
      <c r="O2" s="528"/>
      <c r="P2" s="528"/>
      <c r="Q2" s="528"/>
      <c r="R2" t="s">
        <v>712</v>
      </c>
    </row>
    <row r="3" spans="1:18" ht="48" x14ac:dyDescent="0.25">
      <c r="A3" s="533"/>
      <c r="B3" s="533"/>
      <c r="C3" s="533"/>
      <c r="D3" s="533"/>
      <c r="E3" s="533"/>
      <c r="F3" s="533"/>
      <c r="G3" s="533"/>
      <c r="H3" s="533"/>
      <c r="I3" s="533"/>
      <c r="J3" s="1" t="s">
        <v>9</v>
      </c>
      <c r="K3" s="1" t="s">
        <v>10</v>
      </c>
      <c r="L3" s="1" t="s">
        <v>2</v>
      </c>
      <c r="M3" s="1" t="s">
        <v>3</v>
      </c>
      <c r="N3" s="1" t="s">
        <v>71</v>
      </c>
      <c r="O3" s="1" t="s">
        <v>5</v>
      </c>
      <c r="P3" s="1" t="s">
        <v>6</v>
      </c>
      <c r="Q3" s="1" t="s">
        <v>70</v>
      </c>
    </row>
    <row r="4" spans="1:18" ht="77.25" customHeight="1" x14ac:dyDescent="0.25">
      <c r="A4" s="6">
        <v>1</v>
      </c>
      <c r="B4" s="30" t="s">
        <v>753</v>
      </c>
      <c r="C4" s="51" t="s">
        <v>117</v>
      </c>
      <c r="D4" s="91">
        <v>10</v>
      </c>
      <c r="E4" s="92">
        <v>359.41</v>
      </c>
      <c r="F4" s="38">
        <f>D4*E4</f>
        <v>3594.1000000000004</v>
      </c>
      <c r="G4" s="32">
        <v>0.08</v>
      </c>
      <c r="H4" s="31">
        <f>E4*1.08</f>
        <v>388.16280000000006</v>
      </c>
      <c r="I4" s="31">
        <f>D4*H4</f>
        <v>3881.6280000000006</v>
      </c>
      <c r="J4" s="30" t="s">
        <v>616</v>
      </c>
      <c r="K4" s="27" t="s">
        <v>15</v>
      </c>
      <c r="L4" s="92">
        <v>0</v>
      </c>
      <c r="M4" s="92">
        <v>299.51</v>
      </c>
      <c r="N4" s="38">
        <f>L4*M4</f>
        <v>0</v>
      </c>
      <c r="O4" s="32">
        <v>0.08</v>
      </c>
      <c r="P4" s="31">
        <f>M4*1.08</f>
        <v>323.4708</v>
      </c>
      <c r="Q4" s="31">
        <f>L4*P4</f>
        <v>0</v>
      </c>
    </row>
    <row r="5" spans="1:18" x14ac:dyDescent="0.25">
      <c r="A5" s="548" t="s">
        <v>12</v>
      </c>
      <c r="B5" s="548"/>
      <c r="C5" s="548"/>
      <c r="D5" s="548"/>
      <c r="E5" s="548"/>
      <c r="F5" s="3">
        <f>SUM(F4:F4)</f>
        <v>3594.1000000000004</v>
      </c>
      <c r="I5" s="3">
        <f>SUM(I4:I4)</f>
        <v>3881.6280000000006</v>
      </c>
      <c r="J5" s="548" t="s">
        <v>12</v>
      </c>
      <c r="K5" s="548"/>
      <c r="L5" s="548"/>
      <c r="M5" s="548"/>
      <c r="N5" s="3">
        <f>SUM(N4:N4)</f>
        <v>0</v>
      </c>
      <c r="Q5" s="3">
        <f>SUM(Q4:Q4)</f>
        <v>0</v>
      </c>
    </row>
    <row r="7" spans="1:18" x14ac:dyDescent="0.25">
      <c r="B7" s="11" t="s">
        <v>119</v>
      </c>
    </row>
  </sheetData>
  <mergeCells count="13">
    <mergeCell ref="J2:Q2"/>
    <mergeCell ref="A5:E5"/>
    <mergeCell ref="J5:M5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00B050"/>
    <pageSetUpPr fitToPage="1"/>
  </sheetPr>
  <dimension ref="A1:R5"/>
  <sheetViews>
    <sheetView workbookViewId="0">
      <selection activeCell="Q4" sqref="A4:Q5"/>
    </sheetView>
  </sheetViews>
  <sheetFormatPr defaultRowHeight="15" x14ac:dyDescent="0.25"/>
  <cols>
    <col min="1" max="1" width="5.42578125" customWidth="1"/>
    <col min="2" max="2" width="22.7109375" customWidth="1"/>
    <col min="3" max="3" width="5.7109375" customWidth="1"/>
    <col min="4" max="4" width="6.7109375" customWidth="1"/>
    <col min="5" max="5" width="8" customWidth="1"/>
    <col min="7" max="7" width="5.140625" customWidth="1"/>
    <col min="8" max="8" width="10" customWidth="1"/>
    <col min="10" max="10" width="17.7109375" customWidth="1"/>
    <col min="11" max="11" width="4.85546875" customWidth="1"/>
    <col min="12" max="12" width="6.5703125" customWidth="1"/>
    <col min="15" max="15" width="6.140625" customWidth="1"/>
    <col min="16" max="16" width="8.140625" customWidth="1"/>
  </cols>
  <sheetData>
    <row r="1" spans="1:18" x14ac:dyDescent="0.25">
      <c r="A1" s="532" t="s">
        <v>614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</row>
    <row r="2" spans="1:18" ht="36" customHeight="1" x14ac:dyDescent="0.25">
      <c r="A2" s="567" t="s">
        <v>0</v>
      </c>
      <c r="B2" s="567" t="s">
        <v>18</v>
      </c>
      <c r="C2" s="567" t="s">
        <v>1</v>
      </c>
      <c r="D2" s="567" t="s">
        <v>2</v>
      </c>
      <c r="E2" s="567" t="s">
        <v>3</v>
      </c>
      <c r="F2" s="567" t="s">
        <v>71</v>
      </c>
      <c r="G2" s="567" t="s">
        <v>5</v>
      </c>
      <c r="H2" s="567" t="s">
        <v>6</v>
      </c>
      <c r="I2" s="567" t="s">
        <v>70</v>
      </c>
      <c r="J2" s="566" t="s">
        <v>8</v>
      </c>
      <c r="K2" s="566"/>
      <c r="L2" s="566"/>
      <c r="M2" s="566"/>
      <c r="N2" s="566"/>
      <c r="O2" s="566"/>
      <c r="P2" s="566"/>
      <c r="Q2" s="566"/>
      <c r="R2" t="s">
        <v>712</v>
      </c>
    </row>
    <row r="3" spans="1:18" ht="51" x14ac:dyDescent="0.25">
      <c r="A3" s="567"/>
      <c r="B3" s="567"/>
      <c r="C3" s="567"/>
      <c r="D3" s="567"/>
      <c r="E3" s="567"/>
      <c r="F3" s="567"/>
      <c r="G3" s="567"/>
      <c r="H3" s="567"/>
      <c r="I3" s="567"/>
      <c r="J3" s="22" t="s">
        <v>9</v>
      </c>
      <c r="K3" s="22" t="s">
        <v>10</v>
      </c>
      <c r="L3" s="22" t="s">
        <v>2</v>
      </c>
      <c r="M3" s="22" t="s">
        <v>3</v>
      </c>
      <c r="N3" s="22" t="s">
        <v>71</v>
      </c>
      <c r="O3" s="22" t="s">
        <v>5</v>
      </c>
      <c r="P3" s="22" t="s">
        <v>6</v>
      </c>
      <c r="Q3" s="22" t="s">
        <v>70</v>
      </c>
    </row>
    <row r="4" spans="1:18" x14ac:dyDescent="0.25">
      <c r="A4" s="548" t="s">
        <v>12</v>
      </c>
      <c r="B4" s="548"/>
      <c r="C4" s="548"/>
      <c r="D4" s="548"/>
      <c r="E4" s="548"/>
      <c r="F4" s="10" t="e">
        <f>#REF!+#REF!</f>
        <v>#REF!</v>
      </c>
      <c r="I4" s="10" t="e">
        <f>SUM(#REF!)</f>
        <v>#REF!</v>
      </c>
      <c r="J4" s="548" t="s">
        <v>12</v>
      </c>
      <c r="K4" s="548"/>
      <c r="L4" s="548"/>
      <c r="M4" s="548"/>
      <c r="N4" s="10" t="e">
        <f>SUM(#REF!)</f>
        <v>#REF!</v>
      </c>
      <c r="Q4" s="10" t="e">
        <f>SUM(#REF!)</f>
        <v>#REF!</v>
      </c>
    </row>
    <row r="5" spans="1:18" x14ac:dyDescent="0.25">
      <c r="I5" s="29"/>
    </row>
  </sheetData>
  <mergeCells count="13">
    <mergeCell ref="J2:Q2"/>
    <mergeCell ref="A4:E4"/>
    <mergeCell ref="J4:M4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00B0F0"/>
    <pageSetUpPr fitToPage="1"/>
  </sheetPr>
  <dimension ref="A1:O11"/>
  <sheetViews>
    <sheetView workbookViewId="0">
      <selection activeCell="E3" sqref="E3:E4"/>
    </sheetView>
  </sheetViews>
  <sheetFormatPr defaultRowHeight="15" x14ac:dyDescent="0.25"/>
  <cols>
    <col min="1" max="1" width="5.42578125" customWidth="1"/>
    <col min="2" max="2" width="18.28515625" customWidth="1"/>
    <col min="3" max="3" width="9.5703125" customWidth="1"/>
    <col min="4" max="4" width="6.7109375" customWidth="1"/>
    <col min="5" max="5" width="25.42578125" customWidth="1"/>
    <col min="6" max="6" width="13.85546875" customWidth="1"/>
    <col min="7" max="7" width="12.5703125" customWidth="1"/>
    <col min="8" max="8" width="11.7109375" customWidth="1"/>
    <col min="9" max="9" width="11" customWidth="1"/>
    <col min="10" max="10" width="11.140625" customWidth="1"/>
    <col min="11" max="11" width="11.85546875" customWidth="1"/>
    <col min="12" max="12" width="7" customWidth="1"/>
    <col min="13" max="13" width="13.28515625" customWidth="1"/>
    <col min="14" max="14" width="14.42578125" customWidth="1"/>
    <col min="15" max="15" width="27.42578125" customWidth="1"/>
  </cols>
  <sheetData>
    <row r="1" spans="1:15" ht="16.5" customHeight="1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5" ht="17.25" customHeight="1" thickBot="1" x14ac:dyDescent="0.3">
      <c r="A2" s="494" t="s">
        <v>901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6"/>
    </row>
    <row r="3" spans="1:15" ht="24.75" customHeight="1" x14ac:dyDescent="0.25">
      <c r="A3" s="458" t="s">
        <v>0</v>
      </c>
      <c r="B3" s="460" t="s">
        <v>929</v>
      </c>
      <c r="C3" s="460" t="s">
        <v>922</v>
      </c>
      <c r="D3" s="460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60" t="s">
        <v>924</v>
      </c>
      <c r="K3" s="460" t="s">
        <v>925</v>
      </c>
      <c r="L3" s="460" t="s">
        <v>926</v>
      </c>
      <c r="M3" s="460" t="s">
        <v>71</v>
      </c>
      <c r="N3" s="462" t="s">
        <v>70</v>
      </c>
    </row>
    <row r="4" spans="1:15" ht="15.75" thickBot="1" x14ac:dyDescent="0.3">
      <c r="A4" s="459"/>
      <c r="B4" s="461"/>
      <c r="C4" s="461"/>
      <c r="D4" s="461"/>
      <c r="E4" s="445"/>
      <c r="F4" s="445"/>
      <c r="G4" s="445"/>
      <c r="H4" s="445"/>
      <c r="I4" s="445"/>
      <c r="J4" s="461"/>
      <c r="K4" s="461"/>
      <c r="L4" s="461"/>
      <c r="M4" s="461"/>
      <c r="N4" s="463"/>
    </row>
    <row r="5" spans="1:15" ht="13.5" customHeight="1" thickBot="1" x14ac:dyDescent="0.3">
      <c r="A5" s="271">
        <v>1</v>
      </c>
      <c r="B5" s="272">
        <v>2</v>
      </c>
      <c r="C5" s="273">
        <v>3</v>
      </c>
      <c r="D5" s="273">
        <v>4</v>
      </c>
      <c r="E5" s="273">
        <v>5</v>
      </c>
      <c r="F5" s="273">
        <v>6</v>
      </c>
      <c r="G5" s="273">
        <v>7</v>
      </c>
      <c r="H5" s="273">
        <v>8</v>
      </c>
      <c r="I5" s="273">
        <v>9</v>
      </c>
      <c r="J5" s="273">
        <v>10</v>
      </c>
      <c r="K5" s="273">
        <v>11</v>
      </c>
      <c r="L5" s="413">
        <v>12</v>
      </c>
      <c r="M5" s="414">
        <v>13</v>
      </c>
      <c r="N5" s="274">
        <v>14</v>
      </c>
    </row>
    <row r="6" spans="1:15" ht="62.25" customHeight="1" thickBot="1" x14ac:dyDescent="0.3">
      <c r="A6" s="278">
        <v>1</v>
      </c>
      <c r="B6" s="277" t="s">
        <v>109</v>
      </c>
      <c r="C6" s="275" t="s">
        <v>15</v>
      </c>
      <c r="D6" s="415">
        <v>3</v>
      </c>
      <c r="E6" s="279"/>
      <c r="F6" s="279"/>
      <c r="G6" s="279"/>
      <c r="H6" s="279"/>
      <c r="I6" s="280"/>
      <c r="J6" s="281"/>
      <c r="K6" s="282"/>
      <c r="L6" s="416"/>
      <c r="M6" s="417"/>
      <c r="N6" s="283"/>
    </row>
    <row r="7" spans="1:15" ht="32.25" customHeight="1" thickBot="1" x14ac:dyDescent="0.3">
      <c r="A7" s="483" t="s">
        <v>585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5"/>
      <c r="M7" s="167"/>
      <c r="N7" s="167"/>
      <c r="O7" s="347" t="s">
        <v>932</v>
      </c>
    </row>
    <row r="8" spans="1:15" ht="42.75" customHeight="1" thickBot="1" x14ac:dyDescent="0.3">
      <c r="A8" s="486"/>
      <c r="B8" s="487"/>
      <c r="C8" s="487"/>
      <c r="D8" s="487"/>
      <c r="E8" s="487"/>
      <c r="F8" s="487"/>
      <c r="G8" s="487"/>
      <c r="H8" s="487"/>
      <c r="I8" s="487"/>
      <c r="J8" s="487"/>
      <c r="K8" s="487"/>
      <c r="L8" s="488"/>
      <c r="M8" s="171"/>
      <c r="N8" s="171"/>
      <c r="O8" s="166" t="s">
        <v>933</v>
      </c>
    </row>
    <row r="9" spans="1:15" ht="69" customHeight="1" thickBot="1" x14ac:dyDescent="0.3">
      <c r="A9" s="486"/>
      <c r="B9" s="487"/>
      <c r="C9" s="487"/>
      <c r="D9" s="487"/>
      <c r="E9" s="487"/>
      <c r="F9" s="487"/>
      <c r="G9" s="487"/>
      <c r="H9" s="487"/>
      <c r="I9" s="487"/>
      <c r="J9" s="487"/>
      <c r="K9" s="487"/>
      <c r="L9" s="488"/>
      <c r="M9" s="167"/>
      <c r="N9" s="167"/>
      <c r="O9" s="165" t="s">
        <v>935</v>
      </c>
    </row>
    <row r="10" spans="1:15" ht="44.25" customHeight="1" thickBot="1" x14ac:dyDescent="0.3">
      <c r="A10" s="486"/>
      <c r="B10" s="487"/>
      <c r="C10" s="487"/>
      <c r="D10" s="487"/>
      <c r="E10" s="487"/>
      <c r="F10" s="487"/>
      <c r="G10" s="487"/>
      <c r="H10" s="487"/>
      <c r="I10" s="487"/>
      <c r="J10" s="487"/>
      <c r="K10" s="487"/>
      <c r="L10" s="488"/>
      <c r="M10" s="171"/>
      <c r="N10" s="171"/>
      <c r="O10" s="166" t="s">
        <v>934</v>
      </c>
    </row>
    <row r="11" spans="1:15" ht="69.75" customHeight="1" thickBot="1" x14ac:dyDescent="0.3">
      <c r="A11" s="489"/>
      <c r="B11" s="490"/>
      <c r="C11" s="490"/>
      <c r="D11" s="490"/>
      <c r="E11" s="490"/>
      <c r="F11" s="490"/>
      <c r="G11" s="490"/>
      <c r="H11" s="490"/>
      <c r="I11" s="490"/>
      <c r="J11" s="490"/>
      <c r="K11" s="490"/>
      <c r="L11" s="491"/>
      <c r="M11" s="167"/>
      <c r="N11" s="167"/>
      <c r="O11" s="165" t="s">
        <v>951</v>
      </c>
    </row>
  </sheetData>
  <mergeCells count="17">
    <mergeCell ref="G3:G4"/>
    <mergeCell ref="H3:H4"/>
    <mergeCell ref="I3:I4"/>
    <mergeCell ref="A1:N1"/>
    <mergeCell ref="A7:L11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E3:E4"/>
    <mergeCell ref="F3:F4"/>
  </mergeCells>
  <pageMargins left="0.31496062992125984" right="0.31496062992125984" top="0.31496062992125984" bottom="0.31496062992125984" header="0" footer="0"/>
  <pageSetup paperSize="9" scale="70" fitToHeight="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00B050"/>
    <pageSetUpPr fitToPage="1"/>
  </sheetPr>
  <dimension ref="A1:R5"/>
  <sheetViews>
    <sheetView workbookViewId="0">
      <selection activeCell="Q4" sqref="A4:Q5"/>
    </sheetView>
  </sheetViews>
  <sheetFormatPr defaultRowHeight="15" x14ac:dyDescent="0.25"/>
  <cols>
    <col min="1" max="1" width="5.42578125" customWidth="1"/>
    <col min="2" max="2" width="17" customWidth="1"/>
    <col min="3" max="3" width="5.7109375" customWidth="1"/>
    <col min="4" max="4" width="6.7109375" customWidth="1"/>
    <col min="5" max="5" width="8" customWidth="1"/>
    <col min="7" max="7" width="5.140625" customWidth="1"/>
    <col min="8" max="8" width="7.7109375" customWidth="1"/>
    <col min="10" max="10" width="17.7109375" customWidth="1"/>
    <col min="11" max="11" width="4.85546875" customWidth="1"/>
    <col min="12" max="12" width="6.5703125" customWidth="1"/>
    <col min="15" max="15" width="6.140625" customWidth="1"/>
    <col min="16" max="16" width="8.140625" customWidth="1"/>
  </cols>
  <sheetData>
    <row r="1" spans="1:18" x14ac:dyDescent="0.25">
      <c r="A1" s="532" t="s">
        <v>615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</row>
    <row r="2" spans="1:18" ht="33" customHeight="1" x14ac:dyDescent="0.25">
      <c r="A2" s="533" t="s">
        <v>0</v>
      </c>
      <c r="B2" s="533" t="s">
        <v>18</v>
      </c>
      <c r="C2" s="533" t="s">
        <v>1</v>
      </c>
      <c r="D2" s="533" t="s">
        <v>2</v>
      </c>
      <c r="E2" s="533" t="s">
        <v>3</v>
      </c>
      <c r="F2" s="533" t="s">
        <v>71</v>
      </c>
      <c r="G2" s="533" t="s">
        <v>5</v>
      </c>
      <c r="H2" s="533" t="s">
        <v>6</v>
      </c>
      <c r="I2" s="533" t="s">
        <v>70</v>
      </c>
      <c r="J2" s="528" t="s">
        <v>8</v>
      </c>
      <c r="K2" s="528"/>
      <c r="L2" s="528"/>
      <c r="M2" s="528"/>
      <c r="N2" s="528"/>
      <c r="O2" s="528"/>
      <c r="P2" s="528"/>
      <c r="Q2" s="528"/>
      <c r="R2" t="s">
        <v>727</v>
      </c>
    </row>
    <row r="3" spans="1:18" ht="48" x14ac:dyDescent="0.25">
      <c r="A3" s="533"/>
      <c r="B3" s="533"/>
      <c r="C3" s="533"/>
      <c r="D3" s="533"/>
      <c r="E3" s="533"/>
      <c r="F3" s="533"/>
      <c r="G3" s="533"/>
      <c r="H3" s="533"/>
      <c r="I3" s="533"/>
      <c r="J3" s="1" t="s">
        <v>9</v>
      </c>
      <c r="K3" s="1" t="s">
        <v>10</v>
      </c>
      <c r="L3" s="1" t="s">
        <v>2</v>
      </c>
      <c r="M3" s="1" t="s">
        <v>3</v>
      </c>
      <c r="N3" s="1" t="s">
        <v>71</v>
      </c>
      <c r="O3" s="1" t="s">
        <v>5</v>
      </c>
      <c r="P3" s="1" t="s">
        <v>6</v>
      </c>
      <c r="Q3" s="1" t="s">
        <v>70</v>
      </c>
    </row>
    <row r="4" spans="1:18" ht="105.75" customHeight="1" x14ac:dyDescent="0.25">
      <c r="A4" s="2">
        <v>1</v>
      </c>
      <c r="B4" s="30" t="s">
        <v>431</v>
      </c>
      <c r="C4" s="40" t="s">
        <v>15</v>
      </c>
      <c r="D4" s="87">
        <v>200</v>
      </c>
      <c r="E4" s="80">
        <v>39.520000000000003</v>
      </c>
      <c r="F4" s="31">
        <f>D4*E4</f>
        <v>7904.0000000000009</v>
      </c>
      <c r="G4" s="46">
        <v>0.08</v>
      </c>
      <c r="H4" s="47">
        <f>E4*1.08</f>
        <v>42.681600000000003</v>
      </c>
      <c r="I4" s="31">
        <f>D4*H4</f>
        <v>8536.32</v>
      </c>
      <c r="J4" s="30" t="s">
        <v>108</v>
      </c>
      <c r="K4" s="20" t="s">
        <v>15</v>
      </c>
      <c r="L4" s="81">
        <v>90</v>
      </c>
      <c r="M4" s="80">
        <v>32.93</v>
      </c>
      <c r="N4" s="31">
        <f>L4*M4</f>
        <v>2963.7</v>
      </c>
      <c r="O4" s="32">
        <v>0.08</v>
      </c>
      <c r="P4" s="31">
        <f>M4*1.08</f>
        <v>35.564399999999999</v>
      </c>
      <c r="Q4" s="31">
        <f>L4*P4</f>
        <v>3200.7959999999998</v>
      </c>
    </row>
    <row r="5" spans="1:18" x14ac:dyDescent="0.25">
      <c r="A5" s="548" t="s">
        <v>12</v>
      </c>
      <c r="B5" s="548"/>
      <c r="C5" s="548"/>
      <c r="D5" s="548"/>
      <c r="E5" s="548"/>
      <c r="F5" s="10">
        <f>F4</f>
        <v>7904.0000000000009</v>
      </c>
      <c r="I5" s="10">
        <f>I4</f>
        <v>8536.32</v>
      </c>
      <c r="J5" s="548" t="s">
        <v>12</v>
      </c>
      <c r="K5" s="548"/>
      <c r="L5" s="548"/>
      <c r="M5" s="548"/>
      <c r="N5" s="10">
        <f>N4</f>
        <v>2963.7</v>
      </c>
      <c r="Q5" s="10">
        <f>Q4</f>
        <v>3200.7959999999998</v>
      </c>
    </row>
  </sheetData>
  <mergeCells count="13">
    <mergeCell ref="J2:Q2"/>
    <mergeCell ref="A5:E5"/>
    <mergeCell ref="J5:M5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00B0F0"/>
    <pageSetUpPr fitToPage="1"/>
  </sheetPr>
  <dimension ref="A1:O11"/>
  <sheetViews>
    <sheetView workbookViewId="0">
      <selection activeCell="E3" sqref="E3:E4"/>
    </sheetView>
  </sheetViews>
  <sheetFormatPr defaultRowHeight="15" x14ac:dyDescent="0.25"/>
  <cols>
    <col min="1" max="1" width="4.140625" customWidth="1"/>
    <col min="2" max="2" width="19.5703125" customWidth="1"/>
    <col min="3" max="3" width="9.85546875" customWidth="1"/>
    <col min="4" max="4" width="6.7109375" customWidth="1"/>
    <col min="5" max="5" width="24.85546875" customWidth="1"/>
    <col min="6" max="6" width="16.140625" customWidth="1"/>
    <col min="7" max="7" width="14.85546875" customWidth="1"/>
    <col min="8" max="8" width="11" customWidth="1"/>
    <col min="9" max="9" width="9.7109375" customWidth="1"/>
    <col min="10" max="10" width="12" customWidth="1"/>
    <col min="11" max="11" width="12.5703125" customWidth="1"/>
    <col min="12" max="12" width="7.140625" customWidth="1"/>
    <col min="13" max="13" width="13.28515625" customWidth="1"/>
    <col min="14" max="14" width="13.85546875" customWidth="1"/>
    <col min="15" max="15" width="26.5703125" customWidth="1"/>
  </cols>
  <sheetData>
    <row r="1" spans="1:15" ht="15.75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5" ht="15.75" thickBot="1" x14ac:dyDescent="0.3">
      <c r="A2" s="494" t="s">
        <v>902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6"/>
    </row>
    <row r="3" spans="1:15" ht="31.5" customHeight="1" x14ac:dyDescent="0.25">
      <c r="A3" s="458" t="s">
        <v>0</v>
      </c>
      <c r="B3" s="460" t="s">
        <v>929</v>
      </c>
      <c r="C3" s="460" t="s">
        <v>922</v>
      </c>
      <c r="D3" s="460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60" t="s">
        <v>924</v>
      </c>
      <c r="K3" s="460" t="s">
        <v>925</v>
      </c>
      <c r="L3" s="460" t="s">
        <v>926</v>
      </c>
      <c r="M3" s="460" t="s">
        <v>71</v>
      </c>
      <c r="N3" s="462" t="s">
        <v>70</v>
      </c>
    </row>
    <row r="4" spans="1:15" ht="15.75" thickBot="1" x14ac:dyDescent="0.3">
      <c r="A4" s="459"/>
      <c r="B4" s="461"/>
      <c r="C4" s="461"/>
      <c r="D4" s="461"/>
      <c r="E4" s="445"/>
      <c r="F4" s="445"/>
      <c r="G4" s="445"/>
      <c r="H4" s="445"/>
      <c r="I4" s="445"/>
      <c r="J4" s="461"/>
      <c r="K4" s="461"/>
      <c r="L4" s="461"/>
      <c r="M4" s="461"/>
      <c r="N4" s="463"/>
    </row>
    <row r="5" spans="1:15" ht="13.5" customHeight="1" thickBot="1" x14ac:dyDescent="0.3">
      <c r="A5" s="432">
        <v>1</v>
      </c>
      <c r="B5" s="433">
        <v>2</v>
      </c>
      <c r="C5" s="434">
        <v>3</v>
      </c>
      <c r="D5" s="434">
        <v>4</v>
      </c>
      <c r="E5" s="434">
        <v>5</v>
      </c>
      <c r="F5" s="434">
        <v>6</v>
      </c>
      <c r="G5" s="434">
        <v>7</v>
      </c>
      <c r="H5" s="434">
        <v>8</v>
      </c>
      <c r="I5" s="434">
        <v>9</v>
      </c>
      <c r="J5" s="434">
        <v>10</v>
      </c>
      <c r="K5" s="434">
        <v>11</v>
      </c>
      <c r="L5" s="435">
        <v>12</v>
      </c>
      <c r="M5" s="436">
        <v>13</v>
      </c>
      <c r="N5" s="437">
        <v>14</v>
      </c>
    </row>
    <row r="6" spans="1:15" ht="50.25" customHeight="1" thickBot="1" x14ac:dyDescent="0.3">
      <c r="A6" s="278">
        <v>1</v>
      </c>
      <c r="B6" s="277" t="s">
        <v>905</v>
      </c>
      <c r="C6" s="275" t="s">
        <v>15</v>
      </c>
      <c r="D6" s="415">
        <v>10</v>
      </c>
      <c r="E6" s="279"/>
      <c r="F6" s="279"/>
      <c r="G6" s="279"/>
      <c r="H6" s="279"/>
      <c r="I6" s="280"/>
      <c r="J6" s="281"/>
      <c r="K6" s="281"/>
      <c r="L6" s="438"/>
      <c r="M6" s="439"/>
      <c r="N6" s="440"/>
    </row>
    <row r="7" spans="1:15" ht="30.75" customHeight="1" thickBot="1" x14ac:dyDescent="0.3">
      <c r="A7" s="483" t="s">
        <v>585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5"/>
      <c r="M7" s="167"/>
      <c r="N7" s="167"/>
      <c r="O7" s="347" t="s">
        <v>932</v>
      </c>
    </row>
    <row r="8" spans="1:15" ht="42" customHeight="1" thickBot="1" x14ac:dyDescent="0.3">
      <c r="A8" s="486"/>
      <c r="B8" s="487"/>
      <c r="C8" s="487"/>
      <c r="D8" s="487"/>
      <c r="E8" s="487"/>
      <c r="F8" s="487"/>
      <c r="G8" s="487"/>
      <c r="H8" s="487"/>
      <c r="I8" s="487"/>
      <c r="J8" s="487"/>
      <c r="K8" s="487"/>
      <c r="L8" s="488"/>
      <c r="M8" s="171"/>
      <c r="N8" s="171"/>
      <c r="O8" s="166" t="s">
        <v>933</v>
      </c>
    </row>
    <row r="9" spans="1:15" ht="69.75" customHeight="1" thickBot="1" x14ac:dyDescent="0.3">
      <c r="A9" s="486"/>
      <c r="B9" s="487"/>
      <c r="C9" s="487"/>
      <c r="D9" s="487"/>
      <c r="E9" s="487"/>
      <c r="F9" s="487"/>
      <c r="G9" s="487"/>
      <c r="H9" s="487"/>
      <c r="I9" s="487"/>
      <c r="J9" s="487"/>
      <c r="K9" s="487"/>
      <c r="L9" s="488"/>
      <c r="M9" s="167"/>
      <c r="N9" s="167"/>
      <c r="O9" s="165" t="s">
        <v>935</v>
      </c>
    </row>
    <row r="10" spans="1:15" ht="45.75" customHeight="1" thickBot="1" x14ac:dyDescent="0.3">
      <c r="A10" s="486"/>
      <c r="B10" s="487"/>
      <c r="C10" s="487"/>
      <c r="D10" s="487"/>
      <c r="E10" s="487"/>
      <c r="F10" s="487"/>
      <c r="G10" s="487"/>
      <c r="H10" s="487"/>
      <c r="I10" s="487"/>
      <c r="J10" s="487"/>
      <c r="K10" s="487"/>
      <c r="L10" s="488"/>
      <c r="M10" s="171"/>
      <c r="N10" s="171"/>
      <c r="O10" s="166" t="s">
        <v>934</v>
      </c>
    </row>
    <row r="11" spans="1:15" ht="68.25" customHeight="1" thickBot="1" x14ac:dyDescent="0.3">
      <c r="A11" s="489"/>
      <c r="B11" s="490"/>
      <c r="C11" s="490"/>
      <c r="D11" s="490"/>
      <c r="E11" s="490"/>
      <c r="F11" s="490"/>
      <c r="G11" s="490"/>
      <c r="H11" s="490"/>
      <c r="I11" s="490"/>
      <c r="J11" s="490"/>
      <c r="K11" s="490"/>
      <c r="L11" s="491"/>
      <c r="M11" s="167"/>
      <c r="N11" s="167"/>
      <c r="O11" s="165" t="s">
        <v>951</v>
      </c>
    </row>
  </sheetData>
  <mergeCells count="17">
    <mergeCell ref="G3:G4"/>
    <mergeCell ref="H3:H4"/>
    <mergeCell ref="I3:I4"/>
    <mergeCell ref="A1:N1"/>
    <mergeCell ref="A7:L11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E3:E4"/>
    <mergeCell ref="F3:F4"/>
  </mergeCells>
  <pageMargins left="0.31496062992125984" right="0.31496062992125984" top="0.31496062992125984" bottom="0.31496062992125984" header="0" footer="0"/>
  <pageSetup paperSize="9" scale="69" fitToHeight="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00B0F0"/>
    <pageSetUpPr fitToPage="1"/>
  </sheetPr>
  <dimension ref="A1:O11"/>
  <sheetViews>
    <sheetView workbookViewId="0">
      <selection activeCell="E3" sqref="E3:E4"/>
    </sheetView>
  </sheetViews>
  <sheetFormatPr defaultRowHeight="15" x14ac:dyDescent="0.25"/>
  <cols>
    <col min="1" max="1" width="3.85546875" customWidth="1"/>
    <col min="2" max="2" width="18.7109375" customWidth="1"/>
    <col min="3" max="3" width="10.42578125" customWidth="1"/>
    <col min="5" max="5" width="24.42578125" customWidth="1"/>
    <col min="6" max="6" width="17.7109375" customWidth="1"/>
    <col min="7" max="7" width="15.7109375" customWidth="1"/>
    <col min="8" max="8" width="11.85546875" customWidth="1"/>
    <col min="9" max="9" width="11.28515625" customWidth="1"/>
    <col min="10" max="10" width="11.85546875" customWidth="1"/>
    <col min="11" max="11" width="11.7109375" customWidth="1"/>
    <col min="13" max="13" width="10.7109375" customWidth="1"/>
    <col min="14" max="14" width="11.5703125" customWidth="1"/>
    <col min="15" max="15" width="27.7109375" customWidth="1"/>
  </cols>
  <sheetData>
    <row r="1" spans="1:15" ht="15.75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5" ht="15.75" thickBot="1" x14ac:dyDescent="0.3">
      <c r="A2" s="494" t="s">
        <v>903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6"/>
    </row>
    <row r="3" spans="1:15" ht="28.5" customHeight="1" x14ac:dyDescent="0.25">
      <c r="A3" s="458" t="s">
        <v>0</v>
      </c>
      <c r="B3" s="460" t="s">
        <v>929</v>
      </c>
      <c r="C3" s="460" t="s">
        <v>922</v>
      </c>
      <c r="D3" s="460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60" t="s">
        <v>924</v>
      </c>
      <c r="K3" s="460" t="s">
        <v>925</v>
      </c>
      <c r="L3" s="460" t="s">
        <v>926</v>
      </c>
      <c r="M3" s="460" t="s">
        <v>71</v>
      </c>
      <c r="N3" s="462" t="s">
        <v>70</v>
      </c>
    </row>
    <row r="4" spans="1:15" ht="20.25" customHeight="1" thickBot="1" x14ac:dyDescent="0.3">
      <c r="A4" s="459"/>
      <c r="B4" s="461"/>
      <c r="C4" s="461"/>
      <c r="D4" s="461"/>
      <c r="E4" s="445"/>
      <c r="F4" s="445"/>
      <c r="G4" s="445"/>
      <c r="H4" s="445"/>
      <c r="I4" s="445"/>
      <c r="J4" s="461"/>
      <c r="K4" s="461"/>
      <c r="L4" s="461"/>
      <c r="M4" s="461"/>
      <c r="N4" s="463"/>
    </row>
    <row r="5" spans="1:15" ht="15.75" thickBot="1" x14ac:dyDescent="0.3">
      <c r="A5" s="251">
        <v>1</v>
      </c>
      <c r="B5" s="252">
        <v>2</v>
      </c>
      <c r="C5" s="252">
        <v>3</v>
      </c>
      <c r="D5" s="252">
        <v>4</v>
      </c>
      <c r="E5" s="252">
        <v>5</v>
      </c>
      <c r="F5" s="252">
        <v>6</v>
      </c>
      <c r="G5" s="252">
        <v>7</v>
      </c>
      <c r="H5" s="252">
        <v>8</v>
      </c>
      <c r="I5" s="252">
        <v>9</v>
      </c>
      <c r="J5" s="252">
        <v>10</v>
      </c>
      <c r="K5" s="252">
        <v>11</v>
      </c>
      <c r="L5" s="252">
        <v>12</v>
      </c>
      <c r="M5" s="420">
        <v>13</v>
      </c>
      <c r="N5" s="253">
        <v>14</v>
      </c>
    </row>
    <row r="6" spans="1:15" ht="79.5" customHeight="1" thickBot="1" x14ac:dyDescent="0.3">
      <c r="A6" s="278">
        <v>1</v>
      </c>
      <c r="B6" s="441" t="s">
        <v>833</v>
      </c>
      <c r="C6" s="415" t="s">
        <v>15</v>
      </c>
      <c r="D6" s="442">
        <v>600</v>
      </c>
      <c r="E6" s="429"/>
      <c r="F6" s="429"/>
      <c r="G6" s="429"/>
      <c r="H6" s="429"/>
      <c r="I6" s="281"/>
      <c r="J6" s="281"/>
      <c r="K6" s="281"/>
      <c r="L6" s="281"/>
      <c r="M6" s="439"/>
      <c r="N6" s="440"/>
    </row>
    <row r="7" spans="1:15" ht="34.5" customHeight="1" thickBot="1" x14ac:dyDescent="0.3">
      <c r="A7" s="483" t="s">
        <v>585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5"/>
      <c r="M7" s="167"/>
      <c r="N7" s="167"/>
      <c r="O7" s="347" t="s">
        <v>932</v>
      </c>
    </row>
    <row r="8" spans="1:15" ht="43.5" customHeight="1" thickBot="1" x14ac:dyDescent="0.3">
      <c r="A8" s="486"/>
      <c r="B8" s="487"/>
      <c r="C8" s="487"/>
      <c r="D8" s="487"/>
      <c r="E8" s="487"/>
      <c r="F8" s="487"/>
      <c r="G8" s="487"/>
      <c r="H8" s="487"/>
      <c r="I8" s="487"/>
      <c r="J8" s="487"/>
      <c r="K8" s="487"/>
      <c r="L8" s="488"/>
      <c r="M8" s="171"/>
      <c r="N8" s="171"/>
      <c r="O8" s="166" t="s">
        <v>933</v>
      </c>
    </row>
    <row r="9" spans="1:15" ht="69" customHeight="1" thickBot="1" x14ac:dyDescent="0.3">
      <c r="A9" s="486"/>
      <c r="B9" s="487"/>
      <c r="C9" s="487"/>
      <c r="D9" s="487"/>
      <c r="E9" s="487"/>
      <c r="F9" s="487"/>
      <c r="G9" s="487"/>
      <c r="H9" s="487"/>
      <c r="I9" s="487"/>
      <c r="J9" s="487"/>
      <c r="K9" s="487"/>
      <c r="L9" s="488"/>
      <c r="M9" s="167"/>
      <c r="N9" s="167"/>
      <c r="O9" s="165" t="s">
        <v>935</v>
      </c>
    </row>
    <row r="10" spans="1:15" ht="43.5" customHeight="1" thickBot="1" x14ac:dyDescent="0.3">
      <c r="A10" s="486"/>
      <c r="B10" s="487"/>
      <c r="C10" s="487"/>
      <c r="D10" s="487"/>
      <c r="E10" s="487"/>
      <c r="F10" s="487"/>
      <c r="G10" s="487"/>
      <c r="H10" s="487"/>
      <c r="I10" s="487"/>
      <c r="J10" s="487"/>
      <c r="K10" s="487"/>
      <c r="L10" s="488"/>
      <c r="M10" s="171"/>
      <c r="N10" s="171"/>
      <c r="O10" s="166" t="s">
        <v>934</v>
      </c>
    </row>
    <row r="11" spans="1:15" ht="68.25" customHeight="1" thickBot="1" x14ac:dyDescent="0.3">
      <c r="A11" s="489"/>
      <c r="B11" s="490"/>
      <c r="C11" s="490"/>
      <c r="D11" s="490"/>
      <c r="E11" s="490"/>
      <c r="F11" s="490"/>
      <c r="G11" s="490"/>
      <c r="H11" s="490"/>
      <c r="I11" s="490"/>
      <c r="J11" s="490"/>
      <c r="K11" s="490"/>
      <c r="L11" s="491"/>
      <c r="M11" s="167"/>
      <c r="N11" s="167"/>
      <c r="O11" s="165" t="s">
        <v>951</v>
      </c>
    </row>
  </sheetData>
  <mergeCells count="17">
    <mergeCell ref="G3:G4"/>
    <mergeCell ref="H3:H4"/>
    <mergeCell ref="I3:I4"/>
    <mergeCell ref="A1:N1"/>
    <mergeCell ref="A7:L11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E3:E4"/>
    <mergeCell ref="F3:F4"/>
  </mergeCells>
  <pageMargins left="0.31496062992125984" right="0.31496062992125984" top="0.31496062992125984" bottom="0.31496062992125984" header="0" footer="0"/>
  <pageSetup paperSize="9" scale="68" fitToHeight="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00B0F0"/>
    <pageSetUpPr fitToPage="1"/>
  </sheetPr>
  <dimension ref="A1:O16"/>
  <sheetViews>
    <sheetView tabSelected="1" workbookViewId="0">
      <selection activeCell="J7" sqref="J7"/>
    </sheetView>
  </sheetViews>
  <sheetFormatPr defaultRowHeight="15" x14ac:dyDescent="0.25"/>
  <cols>
    <col min="1" max="1" width="4.28515625" customWidth="1"/>
    <col min="2" max="2" width="27" customWidth="1"/>
    <col min="3" max="3" width="9.42578125" customWidth="1"/>
    <col min="4" max="4" width="7.7109375" customWidth="1"/>
    <col min="5" max="5" width="25.28515625" customWidth="1"/>
    <col min="6" max="6" width="18.5703125" customWidth="1"/>
    <col min="7" max="7" width="15.85546875" customWidth="1"/>
    <col min="8" max="8" width="11" customWidth="1"/>
    <col min="9" max="9" width="9.85546875" customWidth="1"/>
    <col min="10" max="10" width="11.140625" customWidth="1"/>
    <col min="11" max="11" width="11.7109375" customWidth="1"/>
    <col min="12" max="12" width="8.42578125" customWidth="1"/>
    <col min="13" max="13" width="13.140625" customWidth="1"/>
    <col min="14" max="14" width="14.85546875" customWidth="1"/>
    <col min="15" max="15" width="28" customWidth="1"/>
  </cols>
  <sheetData>
    <row r="1" spans="1:15" ht="15.75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5" ht="15.75" thickBot="1" x14ac:dyDescent="0.3">
      <c r="A2" s="494" t="s">
        <v>904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6"/>
    </row>
    <row r="3" spans="1:15" ht="24.75" customHeight="1" x14ac:dyDescent="0.25">
      <c r="A3" s="458" t="s">
        <v>0</v>
      </c>
      <c r="B3" s="460" t="s">
        <v>929</v>
      </c>
      <c r="C3" s="460" t="s">
        <v>922</v>
      </c>
      <c r="D3" s="460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60" t="s">
        <v>924</v>
      </c>
      <c r="K3" s="460" t="s">
        <v>925</v>
      </c>
      <c r="L3" s="460" t="s">
        <v>926</v>
      </c>
      <c r="M3" s="460" t="s">
        <v>71</v>
      </c>
      <c r="N3" s="462" t="s">
        <v>70</v>
      </c>
    </row>
    <row r="4" spans="1:15" ht="15.75" thickBot="1" x14ac:dyDescent="0.3">
      <c r="A4" s="459"/>
      <c r="B4" s="461"/>
      <c r="C4" s="461"/>
      <c r="D4" s="461"/>
      <c r="E4" s="445"/>
      <c r="F4" s="445"/>
      <c r="G4" s="445"/>
      <c r="H4" s="445"/>
      <c r="I4" s="445"/>
      <c r="J4" s="461"/>
      <c r="K4" s="461"/>
      <c r="L4" s="461"/>
      <c r="M4" s="461"/>
      <c r="N4" s="463"/>
    </row>
    <row r="5" spans="1:15" ht="15.75" thickBot="1" x14ac:dyDescent="0.3">
      <c r="A5" s="271">
        <v>1</v>
      </c>
      <c r="B5" s="272">
        <v>2</v>
      </c>
      <c r="C5" s="273">
        <v>3</v>
      </c>
      <c r="D5" s="273">
        <v>4</v>
      </c>
      <c r="E5" s="273">
        <v>5</v>
      </c>
      <c r="F5" s="273">
        <v>6</v>
      </c>
      <c r="G5" s="273">
        <v>7</v>
      </c>
      <c r="H5" s="273">
        <v>8</v>
      </c>
      <c r="I5" s="273">
        <v>9</v>
      </c>
      <c r="J5" s="273">
        <v>10</v>
      </c>
      <c r="K5" s="273">
        <v>11</v>
      </c>
      <c r="L5" s="273">
        <v>12</v>
      </c>
      <c r="M5" s="273">
        <v>13</v>
      </c>
      <c r="N5" s="274">
        <v>14</v>
      </c>
    </row>
    <row r="6" spans="1:15" ht="28.5" customHeight="1" x14ac:dyDescent="0.25">
      <c r="A6" s="387">
        <v>1</v>
      </c>
      <c r="B6" s="338" t="s">
        <v>106</v>
      </c>
      <c r="C6" s="211" t="s">
        <v>15</v>
      </c>
      <c r="D6" s="212">
        <v>2</v>
      </c>
      <c r="E6" s="216"/>
      <c r="F6" s="216"/>
      <c r="G6" s="216"/>
      <c r="H6" s="216"/>
      <c r="I6" s="215"/>
      <c r="J6" s="215"/>
      <c r="K6" s="151"/>
      <c r="L6" s="151"/>
      <c r="M6" s="151"/>
      <c r="N6" s="194"/>
    </row>
    <row r="7" spans="1:15" ht="39" customHeight="1" x14ac:dyDescent="0.25">
      <c r="A7" s="389">
        <v>2</v>
      </c>
      <c r="B7" s="54" t="s">
        <v>429</v>
      </c>
      <c r="C7" s="135" t="s">
        <v>15</v>
      </c>
      <c r="D7" s="136">
        <v>3</v>
      </c>
      <c r="E7" s="144"/>
      <c r="F7" s="144"/>
      <c r="G7" s="144"/>
      <c r="H7" s="144"/>
      <c r="I7" s="111"/>
      <c r="J7" s="111"/>
      <c r="K7" s="83"/>
      <c r="L7" s="83"/>
      <c r="M7" s="83"/>
      <c r="N7" s="195"/>
    </row>
    <row r="8" spans="1:15" ht="36" x14ac:dyDescent="0.25">
      <c r="A8" s="389">
        <v>3</v>
      </c>
      <c r="B8" s="54" t="s">
        <v>1077</v>
      </c>
      <c r="C8" s="133" t="s">
        <v>15</v>
      </c>
      <c r="D8" s="134">
        <v>80</v>
      </c>
      <c r="E8" s="143"/>
      <c r="F8" s="143"/>
      <c r="G8" s="143"/>
      <c r="H8" s="143"/>
      <c r="I8" s="116"/>
      <c r="J8" s="111"/>
      <c r="K8" s="83"/>
      <c r="L8" s="83"/>
      <c r="M8" s="83"/>
      <c r="N8" s="195"/>
    </row>
    <row r="9" spans="1:15" ht="24" x14ac:dyDescent="0.25">
      <c r="A9" s="389">
        <v>4</v>
      </c>
      <c r="B9" s="62" t="s">
        <v>430</v>
      </c>
      <c r="C9" s="133" t="s">
        <v>15</v>
      </c>
      <c r="D9" s="134">
        <v>10</v>
      </c>
      <c r="E9" s="143"/>
      <c r="F9" s="143"/>
      <c r="G9" s="143"/>
      <c r="H9" s="143"/>
      <c r="I9" s="116"/>
      <c r="J9" s="111"/>
      <c r="K9" s="83"/>
      <c r="L9" s="83"/>
      <c r="M9" s="83"/>
      <c r="N9" s="195"/>
    </row>
    <row r="10" spans="1:15" ht="24" x14ac:dyDescent="0.25">
      <c r="A10" s="389">
        <v>5</v>
      </c>
      <c r="B10" s="62" t="s">
        <v>692</v>
      </c>
      <c r="C10" s="133" t="s">
        <v>15</v>
      </c>
      <c r="D10" s="134">
        <v>3</v>
      </c>
      <c r="E10" s="143"/>
      <c r="F10" s="143"/>
      <c r="G10" s="143"/>
      <c r="H10" s="143"/>
      <c r="I10" s="116"/>
      <c r="J10" s="111"/>
      <c r="K10" s="83"/>
      <c r="L10" s="83"/>
      <c r="M10" s="83"/>
      <c r="N10" s="195"/>
    </row>
    <row r="11" spans="1:15" ht="24.75" thickBot="1" x14ac:dyDescent="0.3">
      <c r="A11" s="391">
        <v>6</v>
      </c>
      <c r="B11" s="443" t="s">
        <v>107</v>
      </c>
      <c r="C11" s="182" t="s">
        <v>15</v>
      </c>
      <c r="D11" s="182">
        <v>5</v>
      </c>
      <c r="E11" s="193"/>
      <c r="F11" s="193"/>
      <c r="G11" s="193"/>
      <c r="H11" s="193"/>
      <c r="I11" s="192"/>
      <c r="J11" s="162"/>
      <c r="K11" s="192"/>
      <c r="L11" s="192"/>
      <c r="M11" s="192"/>
      <c r="N11" s="197"/>
    </row>
    <row r="12" spans="1:15" s="11" customFormat="1" ht="27.75" customHeight="1" thickBot="1" x14ac:dyDescent="0.3">
      <c r="A12" s="483" t="s">
        <v>585</v>
      </c>
      <c r="B12" s="484"/>
      <c r="C12" s="484"/>
      <c r="D12" s="484"/>
      <c r="E12" s="484"/>
      <c r="F12" s="484"/>
      <c r="G12" s="484"/>
      <c r="H12" s="484"/>
      <c r="I12" s="484"/>
      <c r="J12" s="484"/>
      <c r="K12" s="484"/>
      <c r="L12" s="485"/>
      <c r="M12" s="167"/>
      <c r="N12" s="167"/>
      <c r="O12" s="347" t="s">
        <v>932</v>
      </c>
    </row>
    <row r="13" spans="1:15" ht="41.25" customHeight="1" thickBot="1" x14ac:dyDescent="0.3">
      <c r="A13" s="486"/>
      <c r="B13" s="487"/>
      <c r="C13" s="487"/>
      <c r="D13" s="487"/>
      <c r="E13" s="487"/>
      <c r="F13" s="487"/>
      <c r="G13" s="487"/>
      <c r="H13" s="487"/>
      <c r="I13" s="487"/>
      <c r="J13" s="487"/>
      <c r="K13" s="487"/>
      <c r="L13" s="488"/>
      <c r="M13" s="171"/>
      <c r="N13" s="171"/>
      <c r="O13" s="166" t="s">
        <v>933</v>
      </c>
    </row>
    <row r="14" spans="1:15" ht="70.5" customHeight="1" thickBot="1" x14ac:dyDescent="0.3">
      <c r="A14" s="486"/>
      <c r="B14" s="487"/>
      <c r="C14" s="487"/>
      <c r="D14" s="487"/>
      <c r="E14" s="487"/>
      <c r="F14" s="487"/>
      <c r="G14" s="487"/>
      <c r="H14" s="487"/>
      <c r="I14" s="487"/>
      <c r="J14" s="487"/>
      <c r="K14" s="487"/>
      <c r="L14" s="488"/>
      <c r="M14" s="167"/>
      <c r="N14" s="167"/>
      <c r="O14" s="165" t="s">
        <v>935</v>
      </c>
    </row>
    <row r="15" spans="1:15" ht="42.75" customHeight="1" thickBot="1" x14ac:dyDescent="0.3">
      <c r="A15" s="486"/>
      <c r="B15" s="487"/>
      <c r="C15" s="487"/>
      <c r="D15" s="487"/>
      <c r="E15" s="487"/>
      <c r="F15" s="487"/>
      <c r="G15" s="487"/>
      <c r="H15" s="487"/>
      <c r="I15" s="487"/>
      <c r="J15" s="487"/>
      <c r="K15" s="487"/>
      <c r="L15" s="488"/>
      <c r="M15" s="171"/>
      <c r="N15" s="171"/>
      <c r="O15" s="166" t="s">
        <v>934</v>
      </c>
    </row>
    <row r="16" spans="1:15" ht="68.25" customHeight="1" thickBot="1" x14ac:dyDescent="0.3">
      <c r="A16" s="489"/>
      <c r="B16" s="490"/>
      <c r="C16" s="490"/>
      <c r="D16" s="490"/>
      <c r="E16" s="490"/>
      <c r="F16" s="490"/>
      <c r="G16" s="490"/>
      <c r="H16" s="490"/>
      <c r="I16" s="490"/>
      <c r="J16" s="490"/>
      <c r="K16" s="490"/>
      <c r="L16" s="491"/>
      <c r="M16" s="167"/>
      <c r="N16" s="167"/>
      <c r="O16" s="165" t="s">
        <v>951</v>
      </c>
    </row>
  </sheetData>
  <mergeCells count="17">
    <mergeCell ref="A1:N1"/>
    <mergeCell ref="A12:L16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E3:E4"/>
    <mergeCell ref="F3:F4"/>
    <mergeCell ref="G3:G4"/>
    <mergeCell ref="H3:H4"/>
    <mergeCell ref="I3:I4"/>
  </mergeCells>
  <pageMargins left="0.31496062992125984" right="0.31496062992125984" top="0.31496062992125984" bottom="0.31496062992125984" header="0" footer="0"/>
  <pageSetup paperSize="9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O11"/>
  <sheetViews>
    <sheetView workbookViewId="0">
      <selection activeCell="O7" sqref="O7"/>
    </sheetView>
  </sheetViews>
  <sheetFormatPr defaultRowHeight="15" x14ac:dyDescent="0.25"/>
  <cols>
    <col min="1" max="1" width="3.5703125" customWidth="1"/>
    <col min="2" max="2" width="27.7109375" customWidth="1"/>
    <col min="3" max="3" width="10.85546875" customWidth="1"/>
    <col min="5" max="5" width="21" customWidth="1"/>
    <col min="6" max="6" width="19.28515625" customWidth="1"/>
    <col min="7" max="7" width="16.5703125" customWidth="1"/>
    <col min="8" max="8" width="14.85546875" customWidth="1"/>
    <col min="9" max="9" width="11" customWidth="1"/>
    <col min="10" max="11" width="12.7109375" customWidth="1"/>
    <col min="12" max="12" width="8.42578125" customWidth="1"/>
    <col min="13" max="13" width="12.42578125" customWidth="1"/>
    <col min="14" max="14" width="12.5703125" customWidth="1"/>
    <col min="15" max="15" width="28.140625" customWidth="1"/>
  </cols>
  <sheetData>
    <row r="1" spans="1:15" ht="15.75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5" ht="15.75" thickBot="1" x14ac:dyDescent="0.3">
      <c r="A2" s="494" t="s">
        <v>46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6"/>
    </row>
    <row r="3" spans="1:15" ht="36.75" customHeight="1" x14ac:dyDescent="0.25">
      <c r="A3" s="458" t="s">
        <v>0</v>
      </c>
      <c r="B3" s="460" t="s">
        <v>929</v>
      </c>
      <c r="C3" s="460" t="s">
        <v>922</v>
      </c>
      <c r="D3" s="460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60" t="s">
        <v>924</v>
      </c>
      <c r="K3" s="460" t="s">
        <v>925</v>
      </c>
      <c r="L3" s="460" t="s">
        <v>926</v>
      </c>
      <c r="M3" s="460" t="s">
        <v>71</v>
      </c>
      <c r="N3" s="462" t="s">
        <v>70</v>
      </c>
    </row>
    <row r="4" spans="1:15" ht="15.75" thickBot="1" x14ac:dyDescent="0.3">
      <c r="A4" s="459"/>
      <c r="B4" s="461"/>
      <c r="C4" s="461"/>
      <c r="D4" s="461"/>
      <c r="E4" s="445"/>
      <c r="F4" s="445"/>
      <c r="G4" s="445"/>
      <c r="H4" s="445"/>
      <c r="I4" s="445"/>
      <c r="J4" s="461"/>
      <c r="K4" s="461"/>
      <c r="L4" s="461"/>
      <c r="M4" s="461"/>
      <c r="N4" s="463"/>
    </row>
    <row r="5" spans="1:15" ht="14.25" customHeight="1" thickBot="1" x14ac:dyDescent="0.3">
      <c r="A5" s="271">
        <v>1</v>
      </c>
      <c r="B5" s="272">
        <v>2</v>
      </c>
      <c r="C5" s="273">
        <v>3</v>
      </c>
      <c r="D5" s="273">
        <v>4</v>
      </c>
      <c r="E5" s="273">
        <v>5</v>
      </c>
      <c r="F5" s="273">
        <v>6</v>
      </c>
      <c r="G5" s="273">
        <v>7</v>
      </c>
      <c r="H5" s="273">
        <v>8</v>
      </c>
      <c r="I5" s="273">
        <v>9</v>
      </c>
      <c r="J5" s="273">
        <v>10</v>
      </c>
      <c r="K5" s="273">
        <v>11</v>
      </c>
      <c r="L5" s="273">
        <v>12</v>
      </c>
      <c r="M5" s="273">
        <v>13</v>
      </c>
      <c r="N5" s="274">
        <v>14</v>
      </c>
    </row>
    <row r="6" spans="1:15" ht="74.25" customHeight="1" thickBot="1" x14ac:dyDescent="0.3">
      <c r="A6" s="278">
        <v>1</v>
      </c>
      <c r="B6" s="277" t="s">
        <v>993</v>
      </c>
      <c r="C6" s="275" t="s">
        <v>15</v>
      </c>
      <c r="D6" s="276">
        <v>400</v>
      </c>
      <c r="E6" s="279"/>
      <c r="F6" s="279"/>
      <c r="G6" s="279"/>
      <c r="H6" s="279"/>
      <c r="I6" s="280"/>
      <c r="J6" s="281"/>
      <c r="K6" s="282"/>
      <c r="L6" s="282"/>
      <c r="M6" s="282"/>
      <c r="N6" s="283"/>
    </row>
    <row r="7" spans="1:15" ht="35.25" customHeight="1" thickBot="1" x14ac:dyDescent="0.3">
      <c r="A7" s="483" t="s">
        <v>992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5"/>
      <c r="M7" s="167"/>
      <c r="N7" s="167"/>
      <c r="O7" s="347" t="s">
        <v>932</v>
      </c>
    </row>
    <row r="8" spans="1:15" ht="45" customHeight="1" thickBot="1" x14ac:dyDescent="0.3">
      <c r="A8" s="486"/>
      <c r="B8" s="487"/>
      <c r="C8" s="487"/>
      <c r="D8" s="487"/>
      <c r="E8" s="487"/>
      <c r="F8" s="487"/>
      <c r="G8" s="487"/>
      <c r="H8" s="487"/>
      <c r="I8" s="487"/>
      <c r="J8" s="487"/>
      <c r="K8" s="487"/>
      <c r="L8" s="488"/>
      <c r="M8" s="237"/>
      <c r="N8" s="171"/>
      <c r="O8" s="166" t="s">
        <v>933</v>
      </c>
    </row>
    <row r="9" spans="1:15" ht="69" customHeight="1" thickBot="1" x14ac:dyDescent="0.3">
      <c r="A9" s="486"/>
      <c r="B9" s="487"/>
      <c r="C9" s="487"/>
      <c r="D9" s="487"/>
      <c r="E9" s="487"/>
      <c r="F9" s="487"/>
      <c r="G9" s="487"/>
      <c r="H9" s="487"/>
      <c r="I9" s="487"/>
      <c r="J9" s="487"/>
      <c r="K9" s="487"/>
      <c r="L9" s="488"/>
      <c r="M9" s="167"/>
      <c r="N9" s="167"/>
      <c r="O9" s="165" t="s">
        <v>935</v>
      </c>
    </row>
    <row r="10" spans="1:15" ht="46.5" customHeight="1" thickBot="1" x14ac:dyDescent="0.3">
      <c r="A10" s="486"/>
      <c r="B10" s="487"/>
      <c r="C10" s="487"/>
      <c r="D10" s="487"/>
      <c r="E10" s="487"/>
      <c r="F10" s="487"/>
      <c r="G10" s="487"/>
      <c r="H10" s="487"/>
      <c r="I10" s="487"/>
      <c r="J10" s="487"/>
      <c r="K10" s="487"/>
      <c r="L10" s="488"/>
      <c r="M10" s="237"/>
      <c r="N10" s="171"/>
      <c r="O10" s="166" t="s">
        <v>934</v>
      </c>
    </row>
    <row r="11" spans="1:15" ht="69" customHeight="1" thickBot="1" x14ac:dyDescent="0.3">
      <c r="A11" s="489"/>
      <c r="B11" s="490"/>
      <c r="C11" s="490"/>
      <c r="D11" s="490"/>
      <c r="E11" s="490"/>
      <c r="F11" s="490"/>
      <c r="G11" s="490"/>
      <c r="H11" s="490"/>
      <c r="I11" s="490"/>
      <c r="J11" s="490"/>
      <c r="K11" s="490"/>
      <c r="L11" s="491"/>
      <c r="M11" s="167"/>
      <c r="N11" s="167"/>
      <c r="O11" s="165" t="s">
        <v>951</v>
      </c>
    </row>
  </sheetData>
  <mergeCells count="17">
    <mergeCell ref="A7:L11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E3:E4"/>
    <mergeCell ref="F3:F4"/>
    <mergeCell ref="G3:G4"/>
    <mergeCell ref="H3:H4"/>
    <mergeCell ref="I3:I4"/>
    <mergeCell ref="A1:N1"/>
  </mergeCells>
  <pageMargins left="0.31496062992125984" right="0.31496062992125984" top="0.31496062992125984" bottom="0.31496062992125984" header="0" footer="0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O28"/>
  <sheetViews>
    <sheetView zoomScaleNormal="100" workbookViewId="0">
      <selection activeCell="P10" sqref="P10"/>
    </sheetView>
  </sheetViews>
  <sheetFormatPr defaultRowHeight="15" x14ac:dyDescent="0.25"/>
  <cols>
    <col min="1" max="1" width="3.5703125" customWidth="1"/>
    <col min="2" max="2" width="27.7109375" customWidth="1"/>
    <col min="3" max="3" width="9.28515625" customWidth="1"/>
    <col min="4" max="4" width="9.28515625" bestFit="1" customWidth="1"/>
    <col min="5" max="5" width="20.85546875" customWidth="1"/>
    <col min="6" max="6" width="17" customWidth="1"/>
    <col min="7" max="7" width="14.28515625" customWidth="1"/>
    <col min="8" max="8" width="13.28515625" customWidth="1"/>
    <col min="9" max="9" width="11.28515625" customWidth="1"/>
    <col min="10" max="10" width="11.85546875" customWidth="1"/>
    <col min="11" max="11" width="12.85546875" customWidth="1"/>
    <col min="12" max="12" width="8.42578125" customWidth="1"/>
    <col min="13" max="13" width="11.7109375" customWidth="1"/>
    <col min="14" max="14" width="12.42578125" customWidth="1"/>
    <col min="15" max="15" width="27.42578125" customWidth="1"/>
  </cols>
  <sheetData>
    <row r="1" spans="1:14" ht="15.75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4" ht="15.75" thickBot="1" x14ac:dyDescent="0.3">
      <c r="A2" s="494" t="s">
        <v>1078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6"/>
    </row>
    <row r="3" spans="1:14" ht="36.75" customHeight="1" x14ac:dyDescent="0.25">
      <c r="A3" s="458" t="s">
        <v>0</v>
      </c>
      <c r="B3" s="460" t="s">
        <v>929</v>
      </c>
      <c r="C3" s="460" t="s">
        <v>922</v>
      </c>
      <c r="D3" s="460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60" t="s">
        <v>924</v>
      </c>
      <c r="K3" s="460" t="s">
        <v>925</v>
      </c>
      <c r="L3" s="460" t="s">
        <v>926</v>
      </c>
      <c r="M3" s="460" t="s">
        <v>71</v>
      </c>
      <c r="N3" s="462" t="s">
        <v>70</v>
      </c>
    </row>
    <row r="4" spans="1:14" ht="15.75" thickBot="1" x14ac:dyDescent="0.3">
      <c r="A4" s="459"/>
      <c r="B4" s="461"/>
      <c r="C4" s="461"/>
      <c r="D4" s="461"/>
      <c r="E4" s="445"/>
      <c r="F4" s="445"/>
      <c r="G4" s="445"/>
      <c r="H4" s="445"/>
      <c r="I4" s="445"/>
      <c r="J4" s="461"/>
      <c r="K4" s="461"/>
      <c r="L4" s="461"/>
      <c r="M4" s="461"/>
      <c r="N4" s="463"/>
    </row>
    <row r="5" spans="1:14" ht="15.75" thickBot="1" x14ac:dyDescent="0.3">
      <c r="A5" s="271">
        <v>1</v>
      </c>
      <c r="B5" s="273">
        <v>2</v>
      </c>
      <c r="C5" s="273">
        <v>3</v>
      </c>
      <c r="D5" s="273">
        <v>4</v>
      </c>
      <c r="E5" s="273">
        <v>5</v>
      </c>
      <c r="F5" s="273">
        <v>6</v>
      </c>
      <c r="G5" s="273">
        <v>7</v>
      </c>
      <c r="H5" s="273">
        <v>8</v>
      </c>
      <c r="I5" s="273">
        <v>9</v>
      </c>
      <c r="J5" s="273">
        <v>10</v>
      </c>
      <c r="K5" s="273">
        <v>11</v>
      </c>
      <c r="L5" s="273">
        <v>12</v>
      </c>
      <c r="M5" s="273">
        <v>13</v>
      </c>
      <c r="N5" s="274">
        <v>14</v>
      </c>
    </row>
    <row r="6" spans="1:14" ht="36" x14ac:dyDescent="0.25">
      <c r="A6" s="183">
        <v>1</v>
      </c>
      <c r="B6" s="285" t="s">
        <v>313</v>
      </c>
      <c r="C6" s="211" t="s">
        <v>15</v>
      </c>
      <c r="D6" s="212">
        <v>5</v>
      </c>
      <c r="E6" s="216"/>
      <c r="F6" s="216"/>
      <c r="G6" s="216"/>
      <c r="H6" s="216"/>
      <c r="I6" s="215"/>
      <c r="J6" s="215"/>
      <c r="K6" s="215"/>
      <c r="L6" s="215"/>
      <c r="M6" s="215"/>
      <c r="N6" s="246"/>
    </row>
    <row r="7" spans="1:14" ht="24" x14ac:dyDescent="0.25">
      <c r="A7" s="186">
        <v>2</v>
      </c>
      <c r="B7" s="286" t="s">
        <v>353</v>
      </c>
      <c r="C7" s="135" t="s">
        <v>15</v>
      </c>
      <c r="D7" s="136">
        <v>3</v>
      </c>
      <c r="E7" s="144"/>
      <c r="F7" s="144"/>
      <c r="G7" s="144"/>
      <c r="H7" s="144"/>
      <c r="I7" s="111"/>
      <c r="J7" s="111"/>
      <c r="K7" s="111"/>
      <c r="L7" s="111"/>
      <c r="M7" s="111"/>
      <c r="N7" s="247"/>
    </row>
    <row r="8" spans="1:14" ht="30.75" customHeight="1" x14ac:dyDescent="0.25">
      <c r="A8" s="186">
        <v>3</v>
      </c>
      <c r="B8" s="60" t="s">
        <v>511</v>
      </c>
      <c r="C8" s="135" t="s">
        <v>15</v>
      </c>
      <c r="D8" s="136">
        <v>10</v>
      </c>
      <c r="E8" s="144"/>
      <c r="F8" s="144"/>
      <c r="G8" s="144"/>
      <c r="H8" s="144"/>
      <c r="I8" s="111"/>
      <c r="J8" s="111"/>
      <c r="K8" s="111"/>
      <c r="L8" s="111"/>
      <c r="M8" s="111"/>
      <c r="N8" s="247"/>
    </row>
    <row r="9" spans="1:14" ht="24" x14ac:dyDescent="0.25">
      <c r="A9" s="186">
        <v>4</v>
      </c>
      <c r="B9" s="60" t="s">
        <v>512</v>
      </c>
      <c r="C9" s="135" t="s">
        <v>15</v>
      </c>
      <c r="D9" s="136">
        <v>5</v>
      </c>
      <c r="E9" s="144"/>
      <c r="F9" s="144"/>
      <c r="G9" s="144"/>
      <c r="H9" s="144"/>
      <c r="I9" s="111"/>
      <c r="J9" s="111"/>
      <c r="K9" s="111"/>
      <c r="L9" s="111"/>
      <c r="M9" s="111"/>
      <c r="N9" s="247"/>
    </row>
    <row r="10" spans="1:14" ht="60" x14ac:dyDescent="0.25">
      <c r="A10" s="186">
        <v>5</v>
      </c>
      <c r="B10" s="286" t="s">
        <v>995</v>
      </c>
      <c r="C10" s="135" t="s">
        <v>15</v>
      </c>
      <c r="D10" s="136">
        <v>20</v>
      </c>
      <c r="E10" s="144"/>
      <c r="F10" s="144"/>
      <c r="G10" s="144"/>
      <c r="H10" s="144"/>
      <c r="I10" s="111"/>
      <c r="J10" s="111"/>
      <c r="K10" s="111"/>
      <c r="L10" s="111"/>
      <c r="M10" s="111"/>
      <c r="N10" s="247"/>
    </row>
    <row r="11" spans="1:14" ht="60" x14ac:dyDescent="0.25">
      <c r="A11" s="186">
        <v>6</v>
      </c>
      <c r="B11" s="286" t="s">
        <v>996</v>
      </c>
      <c r="C11" s="135" t="s">
        <v>15</v>
      </c>
      <c r="D11" s="136">
        <v>5</v>
      </c>
      <c r="E11" s="144"/>
      <c r="F11" s="144"/>
      <c r="G11" s="144"/>
      <c r="H11" s="144"/>
      <c r="I11" s="111"/>
      <c r="J11" s="111"/>
      <c r="K11" s="111"/>
      <c r="L11" s="111"/>
      <c r="M11" s="111"/>
      <c r="N11" s="247"/>
    </row>
    <row r="12" spans="1:14" ht="48" x14ac:dyDescent="0.25">
      <c r="A12" s="186">
        <v>7</v>
      </c>
      <c r="B12" s="286" t="s">
        <v>997</v>
      </c>
      <c r="C12" s="135" t="s">
        <v>15</v>
      </c>
      <c r="D12" s="136">
        <v>20</v>
      </c>
      <c r="E12" s="144"/>
      <c r="F12" s="144"/>
      <c r="G12" s="144"/>
      <c r="H12" s="144"/>
      <c r="I12" s="111"/>
      <c r="J12" s="111"/>
      <c r="K12" s="111"/>
      <c r="L12" s="111"/>
      <c r="M12" s="111"/>
      <c r="N12" s="247"/>
    </row>
    <row r="13" spans="1:14" ht="48" x14ac:dyDescent="0.25">
      <c r="A13" s="186">
        <v>8</v>
      </c>
      <c r="B13" s="286" t="s">
        <v>998</v>
      </c>
      <c r="C13" s="135" t="s">
        <v>15</v>
      </c>
      <c r="D13" s="136">
        <v>20</v>
      </c>
      <c r="E13" s="144"/>
      <c r="F13" s="144"/>
      <c r="G13" s="144"/>
      <c r="H13" s="144"/>
      <c r="I13" s="111"/>
      <c r="J13" s="111"/>
      <c r="K13" s="111"/>
      <c r="L13" s="111"/>
      <c r="M13" s="111"/>
      <c r="N13" s="247"/>
    </row>
    <row r="14" spans="1:14" ht="36" x14ac:dyDescent="0.25">
      <c r="A14" s="186">
        <v>9</v>
      </c>
      <c r="B14" s="286" t="s">
        <v>357</v>
      </c>
      <c r="C14" s="135" t="s">
        <v>15</v>
      </c>
      <c r="D14" s="136">
        <v>100</v>
      </c>
      <c r="E14" s="144"/>
      <c r="F14" s="144"/>
      <c r="G14" s="144"/>
      <c r="H14" s="144"/>
      <c r="I14" s="111"/>
      <c r="J14" s="111"/>
      <c r="K14" s="111"/>
      <c r="L14" s="111"/>
      <c r="M14" s="111"/>
      <c r="N14" s="247"/>
    </row>
    <row r="15" spans="1:14" ht="23.25" customHeight="1" x14ac:dyDescent="0.25">
      <c r="A15" s="186">
        <v>10</v>
      </c>
      <c r="B15" s="55" t="s">
        <v>358</v>
      </c>
      <c r="C15" s="135" t="s">
        <v>15</v>
      </c>
      <c r="D15" s="136">
        <v>2</v>
      </c>
      <c r="E15" s="144"/>
      <c r="F15" s="144"/>
      <c r="G15" s="144"/>
      <c r="H15" s="144"/>
      <c r="I15" s="111"/>
      <c r="J15" s="111"/>
      <c r="K15" s="111"/>
      <c r="L15" s="111"/>
      <c r="M15" s="111"/>
      <c r="N15" s="247"/>
    </row>
    <row r="16" spans="1:14" ht="72" x14ac:dyDescent="0.25">
      <c r="A16" s="186">
        <v>11</v>
      </c>
      <c r="B16" s="286" t="s">
        <v>359</v>
      </c>
      <c r="C16" s="135" t="s">
        <v>15</v>
      </c>
      <c r="D16" s="136">
        <v>400</v>
      </c>
      <c r="E16" s="144"/>
      <c r="F16" s="144"/>
      <c r="G16" s="144"/>
      <c r="H16" s="144"/>
      <c r="I16" s="111"/>
      <c r="J16" s="111"/>
      <c r="K16" s="111"/>
      <c r="L16" s="111"/>
      <c r="M16" s="111"/>
      <c r="N16" s="247"/>
    </row>
    <row r="17" spans="1:15" ht="66" customHeight="1" x14ac:dyDescent="0.25">
      <c r="A17" s="186">
        <v>12</v>
      </c>
      <c r="B17" s="287" t="s">
        <v>828</v>
      </c>
      <c r="C17" s="136" t="s">
        <v>15</v>
      </c>
      <c r="D17" s="136">
        <v>100</v>
      </c>
      <c r="E17" s="144"/>
      <c r="F17" s="144"/>
      <c r="G17" s="144"/>
      <c r="H17" s="144"/>
      <c r="I17" s="111"/>
      <c r="J17" s="111"/>
      <c r="K17" s="111"/>
      <c r="L17" s="111"/>
      <c r="M17" s="111"/>
      <c r="N17" s="247"/>
    </row>
    <row r="18" spans="1:15" ht="48" x14ac:dyDescent="0.25">
      <c r="A18" s="186">
        <v>13</v>
      </c>
      <c r="B18" s="52" t="s">
        <v>999</v>
      </c>
      <c r="C18" s="135" t="s">
        <v>15</v>
      </c>
      <c r="D18" s="136">
        <v>80</v>
      </c>
      <c r="E18" s="144"/>
      <c r="F18" s="144"/>
      <c r="G18" s="144"/>
      <c r="H18" s="144"/>
      <c r="I18" s="111"/>
      <c r="J18" s="111"/>
      <c r="K18" s="111"/>
      <c r="L18" s="111"/>
      <c r="M18" s="111"/>
      <c r="N18" s="247"/>
    </row>
    <row r="19" spans="1:15" ht="22.5" customHeight="1" x14ac:dyDescent="0.25">
      <c r="A19" s="186">
        <v>14</v>
      </c>
      <c r="B19" s="55" t="s">
        <v>361</v>
      </c>
      <c r="C19" s="135" t="s">
        <v>15</v>
      </c>
      <c r="D19" s="136">
        <v>150</v>
      </c>
      <c r="E19" s="144"/>
      <c r="F19" s="144"/>
      <c r="G19" s="144"/>
      <c r="H19" s="144"/>
      <c r="I19" s="111"/>
      <c r="J19" s="111"/>
      <c r="K19" s="111"/>
      <c r="L19" s="111"/>
      <c r="M19" s="111"/>
      <c r="N19" s="247"/>
    </row>
    <row r="20" spans="1:15" ht="36" x14ac:dyDescent="0.25">
      <c r="A20" s="186">
        <v>15</v>
      </c>
      <c r="B20" s="288" t="s">
        <v>756</v>
      </c>
      <c r="C20" s="137" t="s">
        <v>15</v>
      </c>
      <c r="D20" s="138">
        <v>70</v>
      </c>
      <c r="E20" s="142"/>
      <c r="F20" s="142"/>
      <c r="G20" s="142"/>
      <c r="H20" s="142"/>
      <c r="I20" s="119"/>
      <c r="J20" s="111"/>
      <c r="K20" s="111"/>
      <c r="L20" s="119"/>
      <c r="M20" s="111"/>
      <c r="N20" s="247"/>
    </row>
    <row r="21" spans="1:15" ht="36" x14ac:dyDescent="0.25">
      <c r="A21" s="186">
        <v>16</v>
      </c>
      <c r="B21" s="288" t="s">
        <v>755</v>
      </c>
      <c r="C21" s="284" t="s">
        <v>15</v>
      </c>
      <c r="D21" s="136">
        <v>30</v>
      </c>
      <c r="E21" s="144"/>
      <c r="F21" s="144"/>
      <c r="G21" s="144"/>
      <c r="H21" s="144"/>
      <c r="I21" s="111"/>
      <c r="J21" s="111"/>
      <c r="K21" s="111"/>
      <c r="L21" s="111"/>
      <c r="M21" s="111"/>
      <c r="N21" s="247"/>
    </row>
    <row r="22" spans="1:15" ht="72.75" thickBot="1" x14ac:dyDescent="0.3">
      <c r="A22" s="289">
        <v>17</v>
      </c>
      <c r="B22" s="290" t="s">
        <v>416</v>
      </c>
      <c r="C22" s="181" t="s">
        <v>15</v>
      </c>
      <c r="D22" s="182">
        <v>10</v>
      </c>
      <c r="E22" s="193"/>
      <c r="F22" s="193"/>
      <c r="G22" s="193"/>
      <c r="H22" s="193"/>
      <c r="I22" s="192"/>
      <c r="J22" s="162"/>
      <c r="K22" s="162"/>
      <c r="L22" s="291"/>
      <c r="M22" s="162"/>
      <c r="N22" s="292"/>
    </row>
    <row r="23" spans="1:15" ht="36.75" customHeight="1" thickBot="1" x14ac:dyDescent="0.3">
      <c r="A23" s="483" t="s">
        <v>994</v>
      </c>
      <c r="B23" s="484"/>
      <c r="C23" s="484"/>
      <c r="D23" s="484"/>
      <c r="E23" s="484"/>
      <c r="F23" s="484"/>
      <c r="G23" s="484"/>
      <c r="H23" s="484"/>
      <c r="I23" s="484"/>
      <c r="J23" s="484"/>
      <c r="K23" s="484"/>
      <c r="L23" s="485"/>
      <c r="M23" s="167"/>
      <c r="N23" s="167"/>
      <c r="O23" s="347" t="s">
        <v>932</v>
      </c>
    </row>
    <row r="24" spans="1:15" ht="50.25" customHeight="1" thickBot="1" x14ac:dyDescent="0.3">
      <c r="A24" s="486"/>
      <c r="B24" s="487"/>
      <c r="C24" s="487"/>
      <c r="D24" s="487"/>
      <c r="E24" s="487"/>
      <c r="F24" s="487"/>
      <c r="G24" s="487"/>
      <c r="H24" s="487"/>
      <c r="I24" s="487"/>
      <c r="J24" s="487"/>
      <c r="K24" s="487"/>
      <c r="L24" s="488"/>
      <c r="M24" s="237"/>
      <c r="N24" s="168"/>
      <c r="O24" s="166" t="s">
        <v>933</v>
      </c>
    </row>
    <row r="25" spans="1:15" ht="66" customHeight="1" thickBot="1" x14ac:dyDescent="0.3">
      <c r="A25" s="486"/>
      <c r="B25" s="487"/>
      <c r="C25" s="487"/>
      <c r="D25" s="487"/>
      <c r="E25" s="487"/>
      <c r="F25" s="487"/>
      <c r="G25" s="487"/>
      <c r="H25" s="487"/>
      <c r="I25" s="487"/>
      <c r="J25" s="487"/>
      <c r="K25" s="487"/>
      <c r="L25" s="488"/>
      <c r="M25" s="167"/>
      <c r="N25" s="169"/>
      <c r="O25" s="165" t="s">
        <v>935</v>
      </c>
    </row>
    <row r="26" spans="1:15" ht="42.75" customHeight="1" thickBot="1" x14ac:dyDescent="0.3">
      <c r="A26" s="486"/>
      <c r="B26" s="487"/>
      <c r="C26" s="487"/>
      <c r="D26" s="487"/>
      <c r="E26" s="487"/>
      <c r="F26" s="487"/>
      <c r="G26" s="487"/>
      <c r="H26" s="487"/>
      <c r="I26" s="487"/>
      <c r="J26" s="487"/>
      <c r="K26" s="487"/>
      <c r="L26" s="488"/>
      <c r="M26" s="237"/>
      <c r="N26" s="168"/>
      <c r="O26" s="166" t="s">
        <v>934</v>
      </c>
    </row>
    <row r="27" spans="1:15" ht="66" customHeight="1" thickBot="1" x14ac:dyDescent="0.3">
      <c r="A27" s="489"/>
      <c r="B27" s="490"/>
      <c r="C27" s="490"/>
      <c r="D27" s="490"/>
      <c r="E27" s="490"/>
      <c r="F27" s="490"/>
      <c r="G27" s="490"/>
      <c r="H27" s="490"/>
      <c r="I27" s="490"/>
      <c r="J27" s="490"/>
      <c r="K27" s="490"/>
      <c r="L27" s="491"/>
      <c r="M27" s="167"/>
      <c r="N27" s="169"/>
      <c r="O27" s="165" t="s">
        <v>951</v>
      </c>
    </row>
    <row r="28" spans="1:15" ht="51.75" customHeight="1" x14ac:dyDescent="0.25"/>
  </sheetData>
  <mergeCells count="17">
    <mergeCell ref="H3:H4"/>
    <mergeCell ref="I3:I4"/>
    <mergeCell ref="A1:N1"/>
    <mergeCell ref="A23:L27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E3:E4"/>
    <mergeCell ref="F3:F4"/>
    <mergeCell ref="G3:G4"/>
  </mergeCells>
  <pageMargins left="0.31496062992125984" right="0.31496062992125984" top="0.31496062992125984" bottom="0.31496062992125984" header="0" footer="0"/>
  <pageSetup paperSize="9" scale="6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O134"/>
  <sheetViews>
    <sheetView topLeftCell="A109" workbookViewId="0">
      <selection activeCell="O125" sqref="O125"/>
    </sheetView>
  </sheetViews>
  <sheetFormatPr defaultRowHeight="15" x14ac:dyDescent="0.25"/>
  <cols>
    <col min="1" max="1" width="5.140625" customWidth="1"/>
    <col min="2" max="2" width="27" customWidth="1"/>
    <col min="3" max="3" width="11.7109375" customWidth="1"/>
    <col min="4" max="4" width="9.28515625" bestFit="1" customWidth="1"/>
    <col min="5" max="5" width="21.28515625" customWidth="1"/>
    <col min="6" max="6" width="13.140625" customWidth="1"/>
    <col min="7" max="7" width="13.28515625" customWidth="1"/>
    <col min="8" max="8" width="14.5703125" customWidth="1"/>
    <col min="9" max="9" width="12.28515625" customWidth="1"/>
    <col min="10" max="10" width="13" customWidth="1"/>
    <col min="11" max="11" width="12.5703125" customWidth="1"/>
    <col min="12" max="12" width="7.7109375" customWidth="1"/>
    <col min="13" max="13" width="11.140625" customWidth="1"/>
    <col min="14" max="14" width="11.85546875" customWidth="1"/>
    <col min="15" max="15" width="28.7109375" customWidth="1"/>
  </cols>
  <sheetData>
    <row r="1" spans="1:14" ht="20.25" customHeight="1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4" ht="18.75" customHeight="1" thickBot="1" x14ac:dyDescent="0.3">
      <c r="A2" s="494" t="s">
        <v>45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6"/>
    </row>
    <row r="3" spans="1:14" ht="39.75" customHeight="1" x14ac:dyDescent="0.25">
      <c r="A3" s="458" t="s">
        <v>0</v>
      </c>
      <c r="B3" s="460" t="s">
        <v>929</v>
      </c>
      <c r="C3" s="460" t="s">
        <v>922</v>
      </c>
      <c r="D3" s="460" t="s">
        <v>2</v>
      </c>
      <c r="E3" s="444" t="s">
        <v>938</v>
      </c>
      <c r="F3" s="444" t="s">
        <v>939</v>
      </c>
      <c r="G3" s="444" t="s">
        <v>920</v>
      </c>
      <c r="H3" s="444" t="s">
        <v>921</v>
      </c>
      <c r="I3" s="444" t="s">
        <v>923</v>
      </c>
      <c r="J3" s="444" t="s">
        <v>924</v>
      </c>
      <c r="K3" s="460" t="s">
        <v>925</v>
      </c>
      <c r="L3" s="460" t="s">
        <v>926</v>
      </c>
      <c r="M3" s="460" t="s">
        <v>71</v>
      </c>
      <c r="N3" s="462" t="s">
        <v>70</v>
      </c>
    </row>
    <row r="4" spans="1:14" ht="11.25" customHeight="1" thickBot="1" x14ac:dyDescent="0.3">
      <c r="A4" s="459"/>
      <c r="B4" s="461"/>
      <c r="C4" s="461"/>
      <c r="D4" s="461"/>
      <c r="E4" s="445"/>
      <c r="F4" s="445"/>
      <c r="G4" s="445"/>
      <c r="H4" s="445"/>
      <c r="I4" s="445"/>
      <c r="J4" s="445"/>
      <c r="K4" s="461"/>
      <c r="L4" s="461"/>
      <c r="M4" s="461"/>
      <c r="N4" s="463"/>
    </row>
    <row r="5" spans="1:14" ht="17.25" customHeight="1" thickBot="1" x14ac:dyDescent="0.3">
      <c r="A5" s="271">
        <v>1</v>
      </c>
      <c r="B5" s="273">
        <v>2</v>
      </c>
      <c r="C5" s="273">
        <v>3</v>
      </c>
      <c r="D5" s="273">
        <v>4</v>
      </c>
      <c r="E5" s="273">
        <v>5</v>
      </c>
      <c r="F5" s="273">
        <v>6</v>
      </c>
      <c r="G5" s="273">
        <v>7</v>
      </c>
      <c r="H5" s="273">
        <v>8</v>
      </c>
      <c r="I5" s="273">
        <v>9</v>
      </c>
      <c r="J5" s="273">
        <v>10</v>
      </c>
      <c r="K5" s="273">
        <v>11</v>
      </c>
      <c r="L5" s="273">
        <v>12</v>
      </c>
      <c r="M5" s="273">
        <v>13</v>
      </c>
      <c r="N5" s="274">
        <v>14</v>
      </c>
    </row>
    <row r="6" spans="1:14" ht="23.25" customHeight="1" x14ac:dyDescent="0.25">
      <c r="A6" s="209">
        <v>1</v>
      </c>
      <c r="B6" s="298" t="s">
        <v>690</v>
      </c>
      <c r="C6" s="299" t="s">
        <v>15</v>
      </c>
      <c r="D6" s="300">
        <v>5</v>
      </c>
      <c r="E6" s="150"/>
      <c r="F6" s="150"/>
      <c r="G6" s="150"/>
      <c r="H6" s="150"/>
      <c r="I6" s="151"/>
      <c r="J6" s="151"/>
      <c r="K6" s="217"/>
      <c r="L6" s="217"/>
      <c r="M6" s="217"/>
      <c r="N6" s="302"/>
    </row>
    <row r="7" spans="1:14" ht="30.75" customHeight="1" x14ac:dyDescent="0.25">
      <c r="A7" s="174">
        <v>2</v>
      </c>
      <c r="B7" s="52" t="s">
        <v>384</v>
      </c>
      <c r="C7" s="208" t="s">
        <v>15</v>
      </c>
      <c r="D7" s="136">
        <v>60</v>
      </c>
      <c r="E7" s="144"/>
      <c r="F7" s="144"/>
      <c r="G7" s="144"/>
      <c r="H7" s="144"/>
      <c r="I7" s="111"/>
      <c r="J7" s="83"/>
      <c r="K7" s="40"/>
      <c r="L7" s="40"/>
      <c r="M7" s="40"/>
      <c r="N7" s="156"/>
    </row>
    <row r="8" spans="1:14" ht="28.5" customHeight="1" x14ac:dyDescent="0.25">
      <c r="A8" s="174">
        <v>3</v>
      </c>
      <c r="B8" s="52" t="s">
        <v>649</v>
      </c>
      <c r="C8" s="135" t="s">
        <v>15</v>
      </c>
      <c r="D8" s="206">
        <v>160</v>
      </c>
      <c r="E8" s="144"/>
      <c r="F8" s="144"/>
      <c r="G8" s="144"/>
      <c r="H8" s="144"/>
      <c r="I8" s="111"/>
      <c r="J8" s="83"/>
      <c r="K8" s="40"/>
      <c r="L8" s="40"/>
      <c r="M8" s="40"/>
      <c r="N8" s="156"/>
    </row>
    <row r="9" spans="1:14" ht="24.75" customHeight="1" x14ac:dyDescent="0.25">
      <c r="A9" s="174">
        <v>4</v>
      </c>
      <c r="B9" s="52" t="s">
        <v>284</v>
      </c>
      <c r="C9" s="135" t="s">
        <v>15</v>
      </c>
      <c r="D9" s="206">
        <v>10</v>
      </c>
      <c r="E9" s="144"/>
      <c r="F9" s="144"/>
      <c r="G9" s="144"/>
      <c r="H9" s="144"/>
      <c r="I9" s="111"/>
      <c r="J9" s="83"/>
      <c r="K9" s="40"/>
      <c r="L9" s="40"/>
      <c r="M9" s="40"/>
      <c r="N9" s="156"/>
    </row>
    <row r="10" spans="1:14" ht="42" customHeight="1" x14ac:dyDescent="0.25">
      <c r="A10" s="174">
        <v>5</v>
      </c>
      <c r="B10" s="54" t="s">
        <v>603</v>
      </c>
      <c r="C10" s="208" t="s">
        <v>15</v>
      </c>
      <c r="D10" s="136">
        <v>500</v>
      </c>
      <c r="E10" s="144"/>
      <c r="F10" s="144"/>
      <c r="G10" s="144"/>
      <c r="H10" s="144"/>
      <c r="I10" s="111"/>
      <c r="J10" s="83"/>
      <c r="K10" s="40"/>
      <c r="L10" s="40"/>
      <c r="M10" s="40"/>
      <c r="N10" s="156"/>
    </row>
    <row r="11" spans="1:14" ht="34.5" customHeight="1" x14ac:dyDescent="0.25">
      <c r="A11" s="174">
        <v>6</v>
      </c>
      <c r="B11" s="296" t="s">
        <v>656</v>
      </c>
      <c r="C11" s="135" t="s">
        <v>14</v>
      </c>
      <c r="D11" s="236">
        <v>5</v>
      </c>
      <c r="E11" s="108"/>
      <c r="F11" s="108"/>
      <c r="G11" s="108"/>
      <c r="H11" s="108"/>
      <c r="I11" s="83"/>
      <c r="J11" s="83"/>
      <c r="K11" s="40"/>
      <c r="L11" s="20"/>
      <c r="M11" s="40"/>
      <c r="N11" s="156"/>
    </row>
    <row r="12" spans="1:14" ht="48" x14ac:dyDescent="0.25">
      <c r="A12" s="174">
        <v>7</v>
      </c>
      <c r="B12" s="52" t="s">
        <v>377</v>
      </c>
      <c r="C12" s="208" t="s">
        <v>15</v>
      </c>
      <c r="D12" s="206">
        <v>300</v>
      </c>
      <c r="E12" s="144"/>
      <c r="F12" s="144"/>
      <c r="G12" s="144"/>
      <c r="H12" s="144"/>
      <c r="I12" s="111"/>
      <c r="J12" s="83"/>
      <c r="K12" s="40"/>
      <c r="L12" s="40"/>
      <c r="M12" s="40"/>
      <c r="N12" s="156"/>
    </row>
    <row r="13" spans="1:14" ht="36" x14ac:dyDescent="0.25">
      <c r="A13" s="174">
        <v>8</v>
      </c>
      <c r="B13" s="54" t="s">
        <v>608</v>
      </c>
      <c r="C13" s="208" t="s">
        <v>15</v>
      </c>
      <c r="D13" s="206">
        <v>500</v>
      </c>
      <c r="E13" s="144"/>
      <c r="F13" s="144"/>
      <c r="G13" s="144"/>
      <c r="H13" s="144"/>
      <c r="I13" s="111"/>
      <c r="J13" s="83"/>
      <c r="K13" s="40"/>
      <c r="L13" s="40"/>
      <c r="M13" s="40"/>
      <c r="N13" s="156"/>
    </row>
    <row r="14" spans="1:14" ht="36" x14ac:dyDescent="0.25">
      <c r="A14" s="174">
        <v>9</v>
      </c>
      <c r="B14" s="54" t="s">
        <v>609</v>
      </c>
      <c r="C14" s="208" t="s">
        <v>15</v>
      </c>
      <c r="D14" s="136">
        <v>40</v>
      </c>
      <c r="E14" s="144"/>
      <c r="F14" s="144"/>
      <c r="G14" s="144"/>
      <c r="H14" s="144"/>
      <c r="I14" s="111"/>
      <c r="J14" s="83"/>
      <c r="K14" s="40"/>
      <c r="L14" s="40"/>
      <c r="M14" s="40"/>
      <c r="N14" s="156"/>
    </row>
    <row r="15" spans="1:14" ht="27" customHeight="1" x14ac:dyDescent="0.25">
      <c r="A15" s="174">
        <v>10</v>
      </c>
      <c r="B15" s="52" t="s">
        <v>378</v>
      </c>
      <c r="C15" s="208" t="s">
        <v>15</v>
      </c>
      <c r="D15" s="136">
        <v>10</v>
      </c>
      <c r="E15" s="144"/>
      <c r="F15" s="144"/>
      <c r="G15" s="144"/>
      <c r="H15" s="144"/>
      <c r="I15" s="111"/>
      <c r="J15" s="83"/>
      <c r="K15" s="40"/>
      <c r="L15" s="40"/>
      <c r="M15" s="40"/>
      <c r="N15" s="156"/>
    </row>
    <row r="16" spans="1:14" ht="23.25" customHeight="1" x14ac:dyDescent="0.25">
      <c r="A16" s="174">
        <v>11</v>
      </c>
      <c r="B16" s="52" t="s">
        <v>379</v>
      </c>
      <c r="C16" s="208" t="s">
        <v>15</v>
      </c>
      <c r="D16" s="136">
        <v>5</v>
      </c>
      <c r="E16" s="144"/>
      <c r="F16" s="144"/>
      <c r="G16" s="144"/>
      <c r="H16" s="144"/>
      <c r="I16" s="111"/>
      <c r="J16" s="83"/>
      <c r="K16" s="40"/>
      <c r="L16" s="40"/>
      <c r="M16" s="40"/>
      <c r="N16" s="156"/>
    </row>
    <row r="17" spans="1:14" ht="34.5" customHeight="1" x14ac:dyDescent="0.25">
      <c r="A17" s="174">
        <v>12</v>
      </c>
      <c r="B17" s="52" t="s">
        <v>529</v>
      </c>
      <c r="C17" s="135" t="s">
        <v>15</v>
      </c>
      <c r="D17" s="136">
        <v>10</v>
      </c>
      <c r="E17" s="144"/>
      <c r="F17" s="144"/>
      <c r="G17" s="144"/>
      <c r="H17" s="144"/>
      <c r="I17" s="111"/>
      <c r="J17" s="83"/>
      <c r="K17" s="40"/>
      <c r="L17" s="40"/>
      <c r="M17" s="40"/>
      <c r="N17" s="156"/>
    </row>
    <row r="18" spans="1:14" ht="33.75" customHeight="1" x14ac:dyDescent="0.25">
      <c r="A18" s="174">
        <v>13</v>
      </c>
      <c r="B18" s="52" t="s">
        <v>528</v>
      </c>
      <c r="C18" s="135" t="s">
        <v>15</v>
      </c>
      <c r="D18" s="136">
        <v>5</v>
      </c>
      <c r="E18" s="144"/>
      <c r="F18" s="144"/>
      <c r="G18" s="144"/>
      <c r="H18" s="144"/>
      <c r="I18" s="111"/>
      <c r="J18" s="83"/>
      <c r="K18" s="40"/>
      <c r="L18" s="40"/>
      <c r="M18" s="40"/>
      <c r="N18" s="156"/>
    </row>
    <row r="19" spans="1:14" ht="33" customHeight="1" x14ac:dyDescent="0.25">
      <c r="A19" s="174">
        <v>14</v>
      </c>
      <c r="B19" s="52" t="s">
        <v>721</v>
      </c>
      <c r="C19" s="135" t="s">
        <v>15</v>
      </c>
      <c r="D19" s="136">
        <v>15</v>
      </c>
      <c r="E19" s="144"/>
      <c r="F19" s="144"/>
      <c r="G19" s="144"/>
      <c r="H19" s="144"/>
      <c r="I19" s="111"/>
      <c r="J19" s="83"/>
      <c r="K19" s="40"/>
      <c r="L19" s="40"/>
      <c r="M19" s="40"/>
      <c r="N19" s="156"/>
    </row>
    <row r="20" spans="1:14" ht="45" customHeight="1" x14ac:dyDescent="0.25">
      <c r="A20" s="174">
        <v>15</v>
      </c>
      <c r="B20" s="297" t="s">
        <v>239</v>
      </c>
      <c r="C20" s="135" t="s">
        <v>15</v>
      </c>
      <c r="D20" s="136">
        <v>120</v>
      </c>
      <c r="E20" s="108"/>
      <c r="F20" s="108"/>
      <c r="G20" s="108"/>
      <c r="H20" s="108"/>
      <c r="I20" s="83"/>
      <c r="J20" s="83"/>
      <c r="K20" s="40"/>
      <c r="L20" s="40"/>
      <c r="M20" s="40"/>
      <c r="N20" s="156"/>
    </row>
    <row r="21" spans="1:14" ht="78" customHeight="1" x14ac:dyDescent="0.25">
      <c r="A21" s="174">
        <v>16</v>
      </c>
      <c r="B21" s="62" t="s">
        <v>1001</v>
      </c>
      <c r="C21" s="135" t="s">
        <v>15</v>
      </c>
      <c r="D21" s="231">
        <v>100</v>
      </c>
      <c r="E21" s="143"/>
      <c r="F21" s="143"/>
      <c r="G21" s="143"/>
      <c r="H21" s="143"/>
      <c r="I21" s="116"/>
      <c r="J21" s="83"/>
      <c r="K21" s="40"/>
      <c r="L21" s="27"/>
      <c r="M21" s="40"/>
      <c r="N21" s="156"/>
    </row>
    <row r="22" spans="1:14" ht="54.75" customHeight="1" x14ac:dyDescent="0.25">
      <c r="A22" s="174">
        <v>17</v>
      </c>
      <c r="B22" s="54" t="s">
        <v>607</v>
      </c>
      <c r="C22" s="208" t="s">
        <v>15</v>
      </c>
      <c r="D22" s="136">
        <v>800</v>
      </c>
      <c r="E22" s="144"/>
      <c r="F22" s="144"/>
      <c r="G22" s="144"/>
      <c r="H22" s="144"/>
      <c r="I22" s="111"/>
      <c r="J22" s="83"/>
      <c r="K22" s="40"/>
      <c r="L22" s="40"/>
      <c r="M22" s="40"/>
      <c r="N22" s="156"/>
    </row>
    <row r="23" spans="1:14" ht="41.25" customHeight="1" x14ac:dyDescent="0.25">
      <c r="A23" s="174">
        <v>18</v>
      </c>
      <c r="B23" s="52" t="s">
        <v>1002</v>
      </c>
      <c r="C23" s="208" t="s">
        <v>15</v>
      </c>
      <c r="D23" s="206">
        <v>5</v>
      </c>
      <c r="E23" s="144"/>
      <c r="F23" s="144"/>
      <c r="G23" s="144"/>
      <c r="H23" s="144"/>
      <c r="I23" s="111"/>
      <c r="J23" s="83"/>
      <c r="K23" s="40"/>
      <c r="L23" s="40"/>
      <c r="M23" s="40"/>
      <c r="N23" s="156"/>
    </row>
    <row r="24" spans="1:14" ht="43.5" customHeight="1" x14ac:dyDescent="0.25">
      <c r="A24" s="174">
        <v>19</v>
      </c>
      <c r="B24" s="52" t="s">
        <v>652</v>
      </c>
      <c r="C24" s="208" t="s">
        <v>15</v>
      </c>
      <c r="D24" s="136">
        <v>200</v>
      </c>
      <c r="E24" s="144"/>
      <c r="F24" s="144"/>
      <c r="G24" s="144"/>
      <c r="H24" s="144"/>
      <c r="I24" s="111"/>
      <c r="J24" s="83"/>
      <c r="K24" s="40"/>
      <c r="L24" s="40"/>
      <c r="M24" s="40"/>
      <c r="N24" s="156"/>
    </row>
    <row r="25" spans="1:14" ht="33.75" customHeight="1" x14ac:dyDescent="0.25">
      <c r="A25" s="174">
        <v>20</v>
      </c>
      <c r="B25" s="52" t="s">
        <v>650</v>
      </c>
      <c r="C25" s="135" t="s">
        <v>14</v>
      </c>
      <c r="D25" s="136">
        <v>100</v>
      </c>
      <c r="E25" s="144"/>
      <c r="F25" s="144"/>
      <c r="G25" s="144"/>
      <c r="H25" s="144"/>
      <c r="I25" s="111"/>
      <c r="J25" s="83"/>
      <c r="K25" s="40"/>
      <c r="L25" s="40"/>
      <c r="M25" s="40"/>
      <c r="N25" s="156"/>
    </row>
    <row r="26" spans="1:14" ht="30.75" customHeight="1" x14ac:dyDescent="0.25">
      <c r="A26" s="174">
        <v>21</v>
      </c>
      <c r="B26" s="52" t="s">
        <v>290</v>
      </c>
      <c r="C26" s="135" t="s">
        <v>15</v>
      </c>
      <c r="D26" s="136">
        <v>90</v>
      </c>
      <c r="E26" s="144"/>
      <c r="F26" s="144"/>
      <c r="G26" s="144"/>
      <c r="H26" s="144"/>
      <c r="I26" s="111"/>
      <c r="J26" s="83"/>
      <c r="K26" s="40"/>
      <c r="L26" s="40"/>
      <c r="M26" s="40"/>
      <c r="N26" s="156"/>
    </row>
    <row r="27" spans="1:14" ht="21" customHeight="1" x14ac:dyDescent="0.25">
      <c r="A27" s="174">
        <v>22</v>
      </c>
      <c r="B27" s="52" t="s">
        <v>289</v>
      </c>
      <c r="C27" s="135" t="s">
        <v>15</v>
      </c>
      <c r="D27" s="136">
        <v>10</v>
      </c>
      <c r="E27" s="144"/>
      <c r="F27" s="144"/>
      <c r="G27" s="144"/>
      <c r="H27" s="144"/>
      <c r="I27" s="111"/>
      <c r="J27" s="83"/>
      <c r="K27" s="40"/>
      <c r="L27" s="40"/>
      <c r="M27" s="40"/>
      <c r="N27" s="156"/>
    </row>
    <row r="28" spans="1:14" ht="26.25" customHeight="1" x14ac:dyDescent="0.25">
      <c r="A28" s="174">
        <v>23</v>
      </c>
      <c r="B28" s="52" t="s">
        <v>382</v>
      </c>
      <c r="C28" s="208" t="s">
        <v>15</v>
      </c>
      <c r="D28" s="136">
        <v>50</v>
      </c>
      <c r="E28" s="144"/>
      <c r="F28" s="144"/>
      <c r="G28" s="144"/>
      <c r="H28" s="144"/>
      <c r="I28" s="111"/>
      <c r="J28" s="83"/>
      <c r="K28" s="40"/>
      <c r="L28" s="40"/>
      <c r="M28" s="40"/>
      <c r="N28" s="156"/>
    </row>
    <row r="29" spans="1:14" ht="26.25" customHeight="1" x14ac:dyDescent="0.25">
      <c r="A29" s="174">
        <v>24</v>
      </c>
      <c r="B29" s="52" t="s">
        <v>387</v>
      </c>
      <c r="C29" s="208" t="s">
        <v>15</v>
      </c>
      <c r="D29" s="136">
        <v>10</v>
      </c>
      <c r="E29" s="144"/>
      <c r="F29" s="144"/>
      <c r="G29" s="144"/>
      <c r="H29" s="144"/>
      <c r="I29" s="111"/>
      <c r="J29" s="83"/>
      <c r="K29" s="40"/>
      <c r="L29" s="40"/>
      <c r="M29" s="40"/>
      <c r="N29" s="156"/>
    </row>
    <row r="30" spans="1:14" ht="42" customHeight="1" x14ac:dyDescent="0.25">
      <c r="A30" s="174">
        <v>25</v>
      </c>
      <c r="B30" s="54" t="s">
        <v>606</v>
      </c>
      <c r="C30" s="208" t="s">
        <v>15</v>
      </c>
      <c r="D30" s="136">
        <v>15</v>
      </c>
      <c r="E30" s="144"/>
      <c r="F30" s="144"/>
      <c r="G30" s="144"/>
      <c r="H30" s="144"/>
      <c r="I30" s="111"/>
      <c r="J30" s="83"/>
      <c r="K30" s="40"/>
      <c r="L30" s="40"/>
      <c r="M30" s="40"/>
      <c r="N30" s="156"/>
    </row>
    <row r="31" spans="1:14" ht="43.5" customHeight="1" x14ac:dyDescent="0.25">
      <c r="A31" s="174">
        <v>26</v>
      </c>
      <c r="B31" s="54" t="s">
        <v>605</v>
      </c>
      <c r="C31" s="208" t="s">
        <v>15</v>
      </c>
      <c r="D31" s="136">
        <v>15</v>
      </c>
      <c r="E31" s="144"/>
      <c r="F31" s="144"/>
      <c r="G31" s="144"/>
      <c r="H31" s="144"/>
      <c r="I31" s="111"/>
      <c r="J31" s="83"/>
      <c r="K31" s="40"/>
      <c r="L31" s="40"/>
      <c r="M31" s="40"/>
      <c r="N31" s="156"/>
    </row>
    <row r="32" spans="1:14" ht="44.25" customHeight="1" x14ac:dyDescent="0.25">
      <c r="A32" s="174">
        <v>27</v>
      </c>
      <c r="B32" s="54" t="s">
        <v>604</v>
      </c>
      <c r="C32" s="208" t="s">
        <v>15</v>
      </c>
      <c r="D32" s="136">
        <v>400</v>
      </c>
      <c r="E32" s="144"/>
      <c r="F32" s="144"/>
      <c r="G32" s="144"/>
      <c r="H32" s="144"/>
      <c r="I32" s="111"/>
      <c r="J32" s="83"/>
      <c r="K32" s="40"/>
      <c r="L32" s="40"/>
      <c r="M32" s="40"/>
      <c r="N32" s="156"/>
    </row>
    <row r="33" spans="1:14" ht="26.25" customHeight="1" x14ac:dyDescent="0.25">
      <c r="A33" s="174">
        <v>28</v>
      </c>
      <c r="B33" s="52" t="s">
        <v>724</v>
      </c>
      <c r="C33" s="208" t="s">
        <v>15</v>
      </c>
      <c r="D33" s="136">
        <v>10</v>
      </c>
      <c r="E33" s="144"/>
      <c r="F33" s="144"/>
      <c r="G33" s="144"/>
      <c r="H33" s="144"/>
      <c r="I33" s="111"/>
      <c r="J33" s="83"/>
      <c r="K33" s="40"/>
      <c r="L33" s="40"/>
      <c r="M33" s="40"/>
      <c r="N33" s="156"/>
    </row>
    <row r="34" spans="1:14" ht="26.25" customHeight="1" x14ac:dyDescent="0.25">
      <c r="A34" s="174">
        <v>29</v>
      </c>
      <c r="B34" s="52" t="s">
        <v>725</v>
      </c>
      <c r="C34" s="208" t="s">
        <v>15</v>
      </c>
      <c r="D34" s="136">
        <v>10</v>
      </c>
      <c r="E34" s="144"/>
      <c r="F34" s="144"/>
      <c r="G34" s="144"/>
      <c r="H34" s="144"/>
      <c r="I34" s="111"/>
      <c r="J34" s="83"/>
      <c r="K34" s="40"/>
      <c r="L34" s="40"/>
      <c r="M34" s="40"/>
      <c r="N34" s="156"/>
    </row>
    <row r="35" spans="1:14" ht="26.25" customHeight="1" x14ac:dyDescent="0.25">
      <c r="A35" s="174">
        <v>30</v>
      </c>
      <c r="B35" s="52" t="s">
        <v>636</v>
      </c>
      <c r="C35" s="208" t="s">
        <v>15</v>
      </c>
      <c r="D35" s="136">
        <v>5</v>
      </c>
      <c r="E35" s="144"/>
      <c r="F35" s="144"/>
      <c r="G35" s="144"/>
      <c r="H35" s="144"/>
      <c r="I35" s="111"/>
      <c r="J35" s="83"/>
      <c r="K35" s="40"/>
      <c r="L35" s="40"/>
      <c r="M35" s="40"/>
      <c r="N35" s="156"/>
    </row>
    <row r="36" spans="1:14" ht="22.5" customHeight="1" x14ac:dyDescent="0.25">
      <c r="A36" s="174">
        <v>31</v>
      </c>
      <c r="B36" s="52" t="s">
        <v>383</v>
      </c>
      <c r="C36" s="208" t="s">
        <v>15</v>
      </c>
      <c r="D36" s="136">
        <v>150</v>
      </c>
      <c r="E36" s="144"/>
      <c r="F36" s="144"/>
      <c r="G36" s="144"/>
      <c r="H36" s="144"/>
      <c r="I36" s="111"/>
      <c r="J36" s="83"/>
      <c r="K36" s="40"/>
      <c r="L36" s="40"/>
      <c r="M36" s="40"/>
      <c r="N36" s="156"/>
    </row>
    <row r="37" spans="1:14" ht="43.5" customHeight="1" x14ac:dyDescent="0.25">
      <c r="A37" s="174">
        <v>32</v>
      </c>
      <c r="B37" s="54" t="s">
        <v>602</v>
      </c>
      <c r="C37" s="208" t="s">
        <v>15</v>
      </c>
      <c r="D37" s="136">
        <v>20</v>
      </c>
      <c r="E37" s="144"/>
      <c r="F37" s="144"/>
      <c r="G37" s="144"/>
      <c r="H37" s="144"/>
      <c r="I37" s="111"/>
      <c r="J37" s="83"/>
      <c r="K37" s="40"/>
      <c r="L37" s="40"/>
      <c r="M37" s="40"/>
      <c r="N37" s="156"/>
    </row>
    <row r="38" spans="1:14" ht="29.25" customHeight="1" x14ac:dyDescent="0.25">
      <c r="A38" s="174">
        <v>33</v>
      </c>
      <c r="B38" s="52" t="s">
        <v>385</v>
      </c>
      <c r="C38" s="208" t="s">
        <v>15</v>
      </c>
      <c r="D38" s="136">
        <v>16</v>
      </c>
      <c r="E38" s="144"/>
      <c r="F38" s="144"/>
      <c r="G38" s="144"/>
      <c r="H38" s="144"/>
      <c r="I38" s="111"/>
      <c r="J38" s="83"/>
      <c r="K38" s="40"/>
      <c r="L38" s="40"/>
      <c r="M38" s="40"/>
      <c r="N38" s="156"/>
    </row>
    <row r="39" spans="1:14" ht="32.25" customHeight="1" x14ac:dyDescent="0.25">
      <c r="A39" s="174">
        <v>34</v>
      </c>
      <c r="B39" s="52" t="s">
        <v>386</v>
      </c>
      <c r="C39" s="208" t="s">
        <v>15</v>
      </c>
      <c r="D39" s="136">
        <v>20</v>
      </c>
      <c r="E39" s="144"/>
      <c r="F39" s="144"/>
      <c r="G39" s="144"/>
      <c r="H39" s="144"/>
      <c r="I39" s="111"/>
      <c r="J39" s="83"/>
      <c r="K39" s="40"/>
      <c r="L39" s="40"/>
      <c r="M39" s="40"/>
      <c r="N39" s="156"/>
    </row>
    <row r="40" spans="1:14" ht="40.5" customHeight="1" x14ac:dyDescent="0.25">
      <c r="A40" s="174">
        <v>35</v>
      </c>
      <c r="B40" s="54" t="s">
        <v>1003</v>
      </c>
      <c r="C40" s="208" t="s">
        <v>15</v>
      </c>
      <c r="D40" s="136">
        <v>1200</v>
      </c>
      <c r="E40" s="144"/>
      <c r="F40" s="144"/>
      <c r="G40" s="144"/>
      <c r="H40" s="144"/>
      <c r="I40" s="111"/>
      <c r="J40" s="83"/>
      <c r="K40" s="40"/>
      <c r="L40" s="40"/>
      <c r="M40" s="40"/>
      <c r="N40" s="156"/>
    </row>
    <row r="41" spans="1:14" ht="54.75" customHeight="1" x14ac:dyDescent="0.25">
      <c r="A41" s="174">
        <v>36</v>
      </c>
      <c r="B41" s="54" t="s">
        <v>601</v>
      </c>
      <c r="C41" s="208" t="s">
        <v>15</v>
      </c>
      <c r="D41" s="136">
        <v>600</v>
      </c>
      <c r="E41" s="144"/>
      <c r="F41" s="144"/>
      <c r="G41" s="144"/>
      <c r="H41" s="144"/>
      <c r="I41" s="111"/>
      <c r="J41" s="83"/>
      <c r="K41" s="40"/>
      <c r="L41" s="40"/>
      <c r="M41" s="40"/>
      <c r="N41" s="156"/>
    </row>
    <row r="42" spans="1:14" ht="54.75" customHeight="1" x14ac:dyDescent="0.25">
      <c r="A42" s="174">
        <v>37</v>
      </c>
      <c r="B42" s="54" t="s">
        <v>1004</v>
      </c>
      <c r="C42" s="208" t="s">
        <v>15</v>
      </c>
      <c r="D42" s="136">
        <v>50</v>
      </c>
      <c r="E42" s="144"/>
      <c r="F42" s="144"/>
      <c r="G42" s="144"/>
      <c r="H42" s="144"/>
      <c r="I42" s="111"/>
      <c r="J42" s="83"/>
      <c r="K42" s="40"/>
      <c r="L42" s="40"/>
      <c r="M42" s="40"/>
      <c r="N42" s="156"/>
    </row>
    <row r="43" spans="1:14" ht="45" customHeight="1" x14ac:dyDescent="0.25">
      <c r="A43" s="174">
        <v>38</v>
      </c>
      <c r="B43" s="54" t="s">
        <v>1005</v>
      </c>
      <c r="C43" s="208" t="s">
        <v>15</v>
      </c>
      <c r="D43" s="136">
        <v>800</v>
      </c>
      <c r="E43" s="144"/>
      <c r="F43" s="144"/>
      <c r="G43" s="144"/>
      <c r="H43" s="144"/>
      <c r="I43" s="111"/>
      <c r="J43" s="83"/>
      <c r="K43" s="40"/>
      <c r="L43" s="40"/>
      <c r="M43" s="40"/>
      <c r="N43" s="156"/>
    </row>
    <row r="44" spans="1:14" ht="51.75" customHeight="1" x14ac:dyDescent="0.25">
      <c r="A44" s="174">
        <v>39</v>
      </c>
      <c r="B44" s="54" t="s">
        <v>1006</v>
      </c>
      <c r="C44" s="208" t="s">
        <v>15</v>
      </c>
      <c r="D44" s="136">
        <v>600</v>
      </c>
      <c r="E44" s="144"/>
      <c r="F44" s="144"/>
      <c r="G44" s="144"/>
      <c r="H44" s="144"/>
      <c r="I44" s="111"/>
      <c r="J44" s="83"/>
      <c r="K44" s="40"/>
      <c r="L44" s="40"/>
      <c r="M44" s="40"/>
      <c r="N44" s="156"/>
    </row>
    <row r="45" spans="1:14" ht="54.75" customHeight="1" x14ac:dyDescent="0.25">
      <c r="A45" s="174">
        <v>40</v>
      </c>
      <c r="B45" s="62" t="s">
        <v>1007</v>
      </c>
      <c r="C45" s="294" t="s">
        <v>15</v>
      </c>
      <c r="D45" s="138">
        <v>1000</v>
      </c>
      <c r="E45" s="142"/>
      <c r="F45" s="142"/>
      <c r="G45" s="142"/>
      <c r="H45" s="142"/>
      <c r="I45" s="119"/>
      <c r="J45" s="83"/>
      <c r="K45" s="40"/>
      <c r="L45" s="40"/>
      <c r="M45" s="40"/>
      <c r="N45" s="156"/>
    </row>
    <row r="46" spans="1:14" ht="39" customHeight="1" x14ac:dyDescent="0.25">
      <c r="A46" s="174">
        <v>41</v>
      </c>
      <c r="B46" s="52" t="s">
        <v>637</v>
      </c>
      <c r="C46" s="208" t="s">
        <v>15</v>
      </c>
      <c r="D46" s="136">
        <v>300</v>
      </c>
      <c r="E46" s="144"/>
      <c r="F46" s="144"/>
      <c r="G46" s="144"/>
      <c r="H46" s="144"/>
      <c r="I46" s="111"/>
      <c r="J46" s="83"/>
      <c r="K46" s="40"/>
      <c r="L46" s="40"/>
      <c r="M46" s="40"/>
      <c r="N46" s="156"/>
    </row>
    <row r="47" spans="1:14" ht="32.25" customHeight="1" x14ac:dyDescent="0.25">
      <c r="A47" s="174">
        <v>42</v>
      </c>
      <c r="B47" s="52" t="s">
        <v>375</v>
      </c>
      <c r="C47" s="208" t="s">
        <v>15</v>
      </c>
      <c r="D47" s="136">
        <v>10</v>
      </c>
      <c r="E47" s="144"/>
      <c r="F47" s="144"/>
      <c r="G47" s="144"/>
      <c r="H47" s="144"/>
      <c r="I47" s="111"/>
      <c r="J47" s="83"/>
      <c r="K47" s="40"/>
      <c r="L47" s="40"/>
      <c r="M47" s="40"/>
      <c r="N47" s="156"/>
    </row>
    <row r="48" spans="1:14" ht="33" customHeight="1" x14ac:dyDescent="0.25">
      <c r="A48" s="174">
        <v>43</v>
      </c>
      <c r="B48" s="52" t="s">
        <v>376</v>
      </c>
      <c r="C48" s="208" t="s">
        <v>15</v>
      </c>
      <c r="D48" s="136">
        <v>30</v>
      </c>
      <c r="E48" s="144"/>
      <c r="F48" s="144"/>
      <c r="G48" s="144"/>
      <c r="H48" s="144"/>
      <c r="I48" s="111"/>
      <c r="J48" s="83"/>
      <c r="K48" s="40"/>
      <c r="L48" s="40"/>
      <c r="M48" s="40"/>
      <c r="N48" s="156"/>
    </row>
    <row r="49" spans="1:14" ht="42.75" customHeight="1" x14ac:dyDescent="0.25">
      <c r="A49" s="174">
        <v>44</v>
      </c>
      <c r="B49" s="52" t="s">
        <v>390</v>
      </c>
      <c r="C49" s="208" t="s">
        <v>15</v>
      </c>
      <c r="D49" s="136">
        <v>800</v>
      </c>
      <c r="E49" s="144"/>
      <c r="F49" s="144"/>
      <c r="G49" s="144"/>
      <c r="H49" s="144"/>
      <c r="I49" s="111"/>
      <c r="J49" s="83"/>
      <c r="K49" s="40"/>
      <c r="L49" s="40"/>
      <c r="M49" s="40"/>
      <c r="N49" s="156"/>
    </row>
    <row r="50" spans="1:14" ht="29.25" customHeight="1" x14ac:dyDescent="0.25">
      <c r="A50" s="174">
        <v>45</v>
      </c>
      <c r="B50" s="52" t="s">
        <v>389</v>
      </c>
      <c r="C50" s="208" t="s">
        <v>15</v>
      </c>
      <c r="D50" s="136">
        <v>20</v>
      </c>
      <c r="E50" s="144"/>
      <c r="F50" s="144"/>
      <c r="G50" s="144"/>
      <c r="H50" s="144"/>
      <c r="I50" s="111"/>
      <c r="J50" s="83"/>
      <c r="K50" s="40"/>
      <c r="L50" s="40"/>
      <c r="M50" s="40"/>
      <c r="N50" s="156"/>
    </row>
    <row r="51" spans="1:14" ht="31.5" customHeight="1" x14ac:dyDescent="0.25">
      <c r="A51" s="174">
        <v>46</v>
      </c>
      <c r="B51" s="52" t="s">
        <v>391</v>
      </c>
      <c r="C51" s="208" t="s">
        <v>15</v>
      </c>
      <c r="D51" s="136">
        <v>30</v>
      </c>
      <c r="E51" s="144"/>
      <c r="F51" s="144"/>
      <c r="G51" s="144"/>
      <c r="H51" s="144"/>
      <c r="I51" s="111"/>
      <c r="J51" s="83"/>
      <c r="K51" s="40"/>
      <c r="L51" s="40"/>
      <c r="M51" s="40"/>
      <c r="N51" s="156"/>
    </row>
    <row r="52" spans="1:14" ht="35.25" customHeight="1" x14ac:dyDescent="0.25">
      <c r="A52" s="174">
        <v>47</v>
      </c>
      <c r="B52" s="52" t="s">
        <v>392</v>
      </c>
      <c r="C52" s="208" t="s">
        <v>15</v>
      </c>
      <c r="D52" s="136">
        <v>5</v>
      </c>
      <c r="E52" s="144"/>
      <c r="F52" s="144"/>
      <c r="G52" s="144"/>
      <c r="H52" s="144"/>
      <c r="I52" s="111"/>
      <c r="J52" s="83"/>
      <c r="K52" s="40"/>
      <c r="L52" s="40"/>
      <c r="M52" s="40"/>
      <c r="N52" s="156"/>
    </row>
    <row r="53" spans="1:14" ht="21.75" customHeight="1" x14ac:dyDescent="0.25">
      <c r="A53" s="174">
        <v>48</v>
      </c>
      <c r="B53" s="52" t="s">
        <v>638</v>
      </c>
      <c r="C53" s="208" t="s">
        <v>15</v>
      </c>
      <c r="D53" s="136">
        <v>10</v>
      </c>
      <c r="E53" s="144"/>
      <c r="F53" s="144"/>
      <c r="G53" s="144"/>
      <c r="H53" s="144"/>
      <c r="I53" s="111"/>
      <c r="J53" s="83"/>
      <c r="K53" s="40"/>
      <c r="L53" s="40"/>
      <c r="M53" s="40"/>
      <c r="N53" s="156"/>
    </row>
    <row r="54" spans="1:14" ht="51.75" customHeight="1" x14ac:dyDescent="0.25">
      <c r="A54" s="174">
        <v>49</v>
      </c>
      <c r="B54" s="52" t="s">
        <v>393</v>
      </c>
      <c r="C54" s="208" t="s">
        <v>15</v>
      </c>
      <c r="D54" s="136">
        <v>300</v>
      </c>
      <c r="E54" s="144"/>
      <c r="F54" s="144"/>
      <c r="G54" s="144"/>
      <c r="H54" s="144"/>
      <c r="I54" s="111"/>
      <c r="J54" s="83"/>
      <c r="K54" s="40"/>
      <c r="L54" s="40"/>
      <c r="M54" s="40"/>
      <c r="N54" s="156"/>
    </row>
    <row r="55" spans="1:14" ht="45.75" customHeight="1" x14ac:dyDescent="0.25">
      <c r="A55" s="174">
        <v>50</v>
      </c>
      <c r="B55" s="297" t="s">
        <v>280</v>
      </c>
      <c r="C55" s="208" t="s">
        <v>15</v>
      </c>
      <c r="D55" s="136">
        <v>110</v>
      </c>
      <c r="E55" s="144"/>
      <c r="F55" s="144"/>
      <c r="G55" s="144"/>
      <c r="H55" s="144"/>
      <c r="I55" s="111"/>
      <c r="J55" s="83"/>
      <c r="K55" s="40"/>
      <c r="L55" s="40"/>
      <c r="M55" s="40"/>
      <c r="N55" s="156"/>
    </row>
    <row r="56" spans="1:14" ht="61.5" customHeight="1" x14ac:dyDescent="0.25">
      <c r="A56" s="174">
        <v>51</v>
      </c>
      <c r="B56" s="52" t="s">
        <v>1008</v>
      </c>
      <c r="C56" s="208" t="s">
        <v>15</v>
      </c>
      <c r="D56" s="136">
        <v>160</v>
      </c>
      <c r="E56" s="144"/>
      <c r="F56" s="144"/>
      <c r="G56" s="144"/>
      <c r="H56" s="144"/>
      <c r="I56" s="111"/>
      <c r="J56" s="83"/>
      <c r="K56" s="40"/>
      <c r="L56" s="40"/>
      <c r="M56" s="40"/>
      <c r="N56" s="156"/>
    </row>
    <row r="57" spans="1:14" ht="42.75" customHeight="1" x14ac:dyDescent="0.25">
      <c r="A57" s="174">
        <v>52</v>
      </c>
      <c r="B57" s="52" t="s">
        <v>282</v>
      </c>
      <c r="C57" s="135" t="s">
        <v>15</v>
      </c>
      <c r="D57" s="136">
        <v>5</v>
      </c>
      <c r="E57" s="144"/>
      <c r="F57" s="144"/>
      <c r="G57" s="144"/>
      <c r="H57" s="144"/>
      <c r="I57" s="111"/>
      <c r="J57" s="83"/>
      <c r="K57" s="40"/>
      <c r="L57" s="40"/>
      <c r="M57" s="40"/>
      <c r="N57" s="156"/>
    </row>
    <row r="58" spans="1:14" ht="42.75" customHeight="1" x14ac:dyDescent="0.25">
      <c r="A58" s="174">
        <v>53</v>
      </c>
      <c r="B58" s="52" t="s">
        <v>283</v>
      </c>
      <c r="C58" s="135" t="s">
        <v>15</v>
      </c>
      <c r="D58" s="136">
        <v>30</v>
      </c>
      <c r="E58" s="144"/>
      <c r="F58" s="144"/>
      <c r="G58" s="144"/>
      <c r="H58" s="144"/>
      <c r="I58" s="111"/>
      <c r="J58" s="83"/>
      <c r="K58" s="40"/>
      <c r="L58" s="40"/>
      <c r="M58" s="40"/>
      <c r="N58" s="156"/>
    </row>
    <row r="59" spans="1:14" ht="43.5" customHeight="1" x14ac:dyDescent="0.25">
      <c r="A59" s="174">
        <v>54</v>
      </c>
      <c r="B59" s="52" t="s">
        <v>1009</v>
      </c>
      <c r="C59" s="208" t="s">
        <v>14</v>
      </c>
      <c r="D59" s="136">
        <v>20</v>
      </c>
      <c r="E59" s="144"/>
      <c r="F59" s="144"/>
      <c r="G59" s="144"/>
      <c r="H59" s="144"/>
      <c r="I59" s="111"/>
      <c r="J59" s="83"/>
      <c r="K59" s="40"/>
      <c r="L59" s="40"/>
      <c r="M59" s="40"/>
      <c r="N59" s="156"/>
    </row>
    <row r="60" spans="1:14" ht="30" customHeight="1" x14ac:dyDescent="0.25">
      <c r="A60" s="174">
        <v>55</v>
      </c>
      <c r="B60" s="52" t="s">
        <v>388</v>
      </c>
      <c r="C60" s="208" t="s">
        <v>15</v>
      </c>
      <c r="D60" s="136">
        <v>20</v>
      </c>
      <c r="E60" s="144"/>
      <c r="F60" s="144"/>
      <c r="G60" s="144"/>
      <c r="H60" s="144"/>
      <c r="I60" s="111"/>
      <c r="J60" s="83"/>
      <c r="K60" s="40"/>
      <c r="L60" s="40"/>
      <c r="M60" s="40"/>
      <c r="N60" s="156"/>
    </row>
    <row r="61" spans="1:14" x14ac:dyDescent="0.25">
      <c r="A61" s="174">
        <v>56</v>
      </c>
      <c r="B61" s="52" t="s">
        <v>311</v>
      </c>
      <c r="C61" s="208" t="s">
        <v>15</v>
      </c>
      <c r="D61" s="136">
        <v>40</v>
      </c>
      <c r="E61" s="144"/>
      <c r="F61" s="144"/>
      <c r="G61" s="144"/>
      <c r="H61" s="144"/>
      <c r="I61" s="111"/>
      <c r="J61" s="83"/>
      <c r="K61" s="40"/>
      <c r="L61" s="40"/>
      <c r="M61" s="40"/>
      <c r="N61" s="156"/>
    </row>
    <row r="62" spans="1:14" x14ac:dyDescent="0.25">
      <c r="A62" s="174">
        <v>57</v>
      </c>
      <c r="B62" s="52" t="s">
        <v>312</v>
      </c>
      <c r="C62" s="208" t="s">
        <v>15</v>
      </c>
      <c r="D62" s="136">
        <v>10</v>
      </c>
      <c r="E62" s="144"/>
      <c r="F62" s="144"/>
      <c r="G62" s="144"/>
      <c r="H62" s="144"/>
      <c r="I62" s="111"/>
      <c r="J62" s="83"/>
      <c r="K62" s="40"/>
      <c r="L62" s="40"/>
      <c r="M62" s="40"/>
      <c r="N62" s="156"/>
    </row>
    <row r="63" spans="1:14" ht="55.5" customHeight="1" x14ac:dyDescent="0.25">
      <c r="A63" s="174">
        <v>58</v>
      </c>
      <c r="B63" s="52" t="s">
        <v>1010</v>
      </c>
      <c r="C63" s="208" t="s">
        <v>15</v>
      </c>
      <c r="D63" s="136">
        <v>20</v>
      </c>
      <c r="E63" s="144"/>
      <c r="F63" s="144"/>
      <c r="G63" s="144"/>
      <c r="H63" s="144"/>
      <c r="I63" s="111"/>
      <c r="J63" s="83"/>
      <c r="K63" s="40"/>
      <c r="L63" s="40"/>
      <c r="M63" s="40"/>
      <c r="N63" s="156"/>
    </row>
    <row r="64" spans="1:14" ht="53.25" customHeight="1" x14ac:dyDescent="0.25">
      <c r="A64" s="174">
        <v>59</v>
      </c>
      <c r="B64" s="52" t="s">
        <v>1011</v>
      </c>
      <c r="C64" s="208" t="s">
        <v>15</v>
      </c>
      <c r="D64" s="136">
        <v>5</v>
      </c>
      <c r="E64" s="144"/>
      <c r="F64" s="144"/>
      <c r="G64" s="144"/>
      <c r="H64" s="144"/>
      <c r="I64" s="111"/>
      <c r="J64" s="83"/>
      <c r="K64" s="40"/>
      <c r="L64" s="40"/>
      <c r="M64" s="40"/>
      <c r="N64" s="156"/>
    </row>
    <row r="65" spans="1:14" ht="39.75" customHeight="1" x14ac:dyDescent="0.25">
      <c r="A65" s="174">
        <v>60</v>
      </c>
      <c r="B65" s="52" t="s">
        <v>395</v>
      </c>
      <c r="C65" s="208" t="s">
        <v>15</v>
      </c>
      <c r="D65" s="136">
        <v>5</v>
      </c>
      <c r="E65" s="144"/>
      <c r="F65" s="144"/>
      <c r="G65" s="144"/>
      <c r="H65" s="144"/>
      <c r="I65" s="111"/>
      <c r="J65" s="83"/>
      <c r="K65" s="40"/>
      <c r="L65" s="40"/>
      <c r="M65" s="40"/>
      <c r="N65" s="156"/>
    </row>
    <row r="66" spans="1:14" ht="54.75" customHeight="1" x14ac:dyDescent="0.25">
      <c r="A66" s="174">
        <v>61</v>
      </c>
      <c r="B66" s="52" t="s">
        <v>1012</v>
      </c>
      <c r="C66" s="208" t="s">
        <v>15</v>
      </c>
      <c r="D66" s="136">
        <v>50</v>
      </c>
      <c r="E66" s="144"/>
      <c r="F66" s="144"/>
      <c r="G66" s="144"/>
      <c r="H66" s="144"/>
      <c r="I66" s="111"/>
      <c r="J66" s="83"/>
      <c r="K66" s="40"/>
      <c r="L66" s="40"/>
      <c r="M66" s="40"/>
      <c r="N66" s="156"/>
    </row>
    <row r="67" spans="1:14" ht="36" x14ac:dyDescent="0.25">
      <c r="A67" s="174">
        <v>62</v>
      </c>
      <c r="B67" s="52" t="s">
        <v>396</v>
      </c>
      <c r="C67" s="208" t="s">
        <v>15</v>
      </c>
      <c r="D67" s="136">
        <v>100</v>
      </c>
      <c r="E67" s="144"/>
      <c r="F67" s="144"/>
      <c r="G67" s="144"/>
      <c r="H67" s="144"/>
      <c r="I67" s="111"/>
      <c r="J67" s="83"/>
      <c r="K67" s="40"/>
      <c r="L67" s="40"/>
      <c r="M67" s="40"/>
      <c r="N67" s="156"/>
    </row>
    <row r="68" spans="1:14" ht="18.75" customHeight="1" x14ac:dyDescent="0.25">
      <c r="A68" s="174">
        <v>63</v>
      </c>
      <c r="B68" s="52" t="s">
        <v>397</v>
      </c>
      <c r="C68" s="208" t="s">
        <v>15</v>
      </c>
      <c r="D68" s="136">
        <v>30</v>
      </c>
      <c r="E68" s="144"/>
      <c r="F68" s="144"/>
      <c r="G68" s="144"/>
      <c r="H68" s="144"/>
      <c r="I68" s="111"/>
      <c r="J68" s="83"/>
      <c r="K68" s="40"/>
      <c r="L68" s="40"/>
      <c r="M68" s="40"/>
      <c r="N68" s="156"/>
    </row>
    <row r="69" spans="1:14" ht="19.5" customHeight="1" x14ac:dyDescent="0.25">
      <c r="A69" s="174">
        <v>64</v>
      </c>
      <c r="B69" s="261" t="s">
        <v>858</v>
      </c>
      <c r="C69" s="135" t="s">
        <v>15</v>
      </c>
      <c r="D69" s="136">
        <v>70</v>
      </c>
      <c r="E69" s="144"/>
      <c r="F69" s="144"/>
      <c r="G69" s="144"/>
      <c r="H69" s="144"/>
      <c r="I69" s="111"/>
      <c r="J69" s="83"/>
      <c r="K69" s="40"/>
      <c r="L69" s="40"/>
      <c r="M69" s="40"/>
      <c r="N69" s="156"/>
    </row>
    <row r="70" spans="1:14" ht="39.75" customHeight="1" x14ac:dyDescent="0.25">
      <c r="A70" s="174">
        <v>65</v>
      </c>
      <c r="B70" s="52" t="s">
        <v>1013</v>
      </c>
      <c r="C70" s="135" t="s">
        <v>15</v>
      </c>
      <c r="D70" s="136">
        <v>450</v>
      </c>
      <c r="E70" s="144"/>
      <c r="F70" s="144"/>
      <c r="G70" s="144"/>
      <c r="H70" s="144"/>
      <c r="I70" s="111"/>
      <c r="J70" s="83"/>
      <c r="K70" s="40"/>
      <c r="L70" s="40"/>
      <c r="M70" s="40"/>
      <c r="N70" s="156"/>
    </row>
    <row r="71" spans="1:14" ht="43.5" customHeight="1" x14ac:dyDescent="0.25">
      <c r="A71" s="174">
        <v>66</v>
      </c>
      <c r="B71" s="52" t="s">
        <v>1014</v>
      </c>
      <c r="C71" s="135" t="s">
        <v>15</v>
      </c>
      <c r="D71" s="136">
        <v>300</v>
      </c>
      <c r="E71" s="144"/>
      <c r="F71" s="144"/>
      <c r="G71" s="144"/>
      <c r="H71" s="144"/>
      <c r="I71" s="111"/>
      <c r="J71" s="83"/>
      <c r="K71" s="40"/>
      <c r="L71" s="40"/>
      <c r="M71" s="40"/>
      <c r="N71" s="156"/>
    </row>
    <row r="72" spans="1:14" ht="50.25" customHeight="1" x14ac:dyDescent="0.25">
      <c r="A72" s="174">
        <v>67</v>
      </c>
      <c r="B72" s="52" t="s">
        <v>1015</v>
      </c>
      <c r="C72" s="135" t="s">
        <v>15</v>
      </c>
      <c r="D72" s="136">
        <v>10</v>
      </c>
      <c r="E72" s="144"/>
      <c r="F72" s="144"/>
      <c r="G72" s="144"/>
      <c r="H72" s="144"/>
      <c r="I72" s="111"/>
      <c r="J72" s="83"/>
      <c r="K72" s="40"/>
      <c r="L72" s="40"/>
      <c r="M72" s="40"/>
      <c r="N72" s="156"/>
    </row>
    <row r="73" spans="1:14" x14ac:dyDescent="0.25">
      <c r="A73" s="174">
        <v>68</v>
      </c>
      <c r="B73" s="52" t="s">
        <v>398</v>
      </c>
      <c r="C73" s="135" t="s">
        <v>15</v>
      </c>
      <c r="D73" s="136">
        <v>120</v>
      </c>
      <c r="E73" s="144"/>
      <c r="F73" s="144"/>
      <c r="G73" s="144"/>
      <c r="H73" s="144"/>
      <c r="I73" s="111"/>
      <c r="J73" s="83"/>
      <c r="K73" s="40"/>
      <c r="L73" s="40"/>
      <c r="M73" s="40"/>
      <c r="N73" s="156"/>
    </row>
    <row r="74" spans="1:14" x14ac:dyDescent="0.25">
      <c r="A74" s="174">
        <v>69</v>
      </c>
      <c r="B74" s="60" t="s">
        <v>548</v>
      </c>
      <c r="C74" s="135" t="s">
        <v>15</v>
      </c>
      <c r="D74" s="136">
        <v>5</v>
      </c>
      <c r="E74" s="144"/>
      <c r="F74" s="144"/>
      <c r="G74" s="144"/>
      <c r="H74" s="144"/>
      <c r="I74" s="111"/>
      <c r="J74" s="83"/>
      <c r="K74" s="40"/>
      <c r="L74" s="40"/>
      <c r="M74" s="40"/>
      <c r="N74" s="156"/>
    </row>
    <row r="75" spans="1:14" x14ac:dyDescent="0.25">
      <c r="A75" s="174">
        <v>70</v>
      </c>
      <c r="B75" s="60" t="s">
        <v>549</v>
      </c>
      <c r="C75" s="135" t="s">
        <v>15</v>
      </c>
      <c r="D75" s="136">
        <v>10</v>
      </c>
      <c r="E75" s="144"/>
      <c r="F75" s="144"/>
      <c r="G75" s="144"/>
      <c r="H75" s="144"/>
      <c r="I75" s="111"/>
      <c r="J75" s="83"/>
      <c r="K75" s="40"/>
      <c r="L75" s="40"/>
      <c r="M75" s="40"/>
      <c r="N75" s="156"/>
    </row>
    <row r="76" spans="1:14" ht="24" x14ac:dyDescent="0.25">
      <c r="A76" s="174">
        <v>71</v>
      </c>
      <c r="B76" s="52" t="s">
        <v>399</v>
      </c>
      <c r="C76" s="135" t="s">
        <v>15</v>
      </c>
      <c r="D76" s="136">
        <v>5</v>
      </c>
      <c r="E76" s="144"/>
      <c r="F76" s="144"/>
      <c r="G76" s="144"/>
      <c r="H76" s="144"/>
      <c r="I76" s="111"/>
      <c r="J76" s="83"/>
      <c r="K76" s="40"/>
      <c r="L76" s="40"/>
      <c r="M76" s="40"/>
      <c r="N76" s="156"/>
    </row>
    <row r="77" spans="1:14" ht="24" x14ac:dyDescent="0.25">
      <c r="A77" s="174">
        <v>72</v>
      </c>
      <c r="B77" s="52" t="s">
        <v>400</v>
      </c>
      <c r="C77" s="135" t="s">
        <v>15</v>
      </c>
      <c r="D77" s="136">
        <v>20</v>
      </c>
      <c r="E77" s="144"/>
      <c r="F77" s="144"/>
      <c r="G77" s="144"/>
      <c r="H77" s="144"/>
      <c r="I77" s="111"/>
      <c r="J77" s="83"/>
      <c r="K77" s="40"/>
      <c r="L77" s="40"/>
      <c r="M77" s="40"/>
      <c r="N77" s="156"/>
    </row>
    <row r="78" spans="1:14" ht="24" x14ac:dyDescent="0.25">
      <c r="A78" s="174">
        <v>73</v>
      </c>
      <c r="B78" s="52" t="s">
        <v>401</v>
      </c>
      <c r="C78" s="135" t="s">
        <v>15</v>
      </c>
      <c r="D78" s="136">
        <v>10</v>
      </c>
      <c r="E78" s="144"/>
      <c r="F78" s="144"/>
      <c r="G78" s="144"/>
      <c r="H78" s="144"/>
      <c r="I78" s="111"/>
      <c r="J78" s="83"/>
      <c r="K78" s="40"/>
      <c r="L78" s="40"/>
      <c r="M78" s="40"/>
      <c r="N78" s="156"/>
    </row>
    <row r="79" spans="1:14" ht="36" x14ac:dyDescent="0.25">
      <c r="A79" s="174">
        <v>74</v>
      </c>
      <c r="B79" s="52" t="s">
        <v>314</v>
      </c>
      <c r="C79" s="135" t="s">
        <v>15</v>
      </c>
      <c r="D79" s="136">
        <v>75</v>
      </c>
      <c r="E79" s="144"/>
      <c r="F79" s="144"/>
      <c r="G79" s="144"/>
      <c r="H79" s="144"/>
      <c r="I79" s="111"/>
      <c r="J79" s="83"/>
      <c r="K79" s="40"/>
      <c r="L79" s="40"/>
      <c r="M79" s="40"/>
      <c r="N79" s="156"/>
    </row>
    <row r="80" spans="1:14" ht="60" x14ac:dyDescent="0.25">
      <c r="A80" s="174">
        <v>75</v>
      </c>
      <c r="B80" s="297" t="s">
        <v>281</v>
      </c>
      <c r="C80" s="208" t="s">
        <v>15</v>
      </c>
      <c r="D80" s="136">
        <v>250</v>
      </c>
      <c r="E80" s="144"/>
      <c r="F80" s="144"/>
      <c r="G80" s="144"/>
      <c r="H80" s="144"/>
      <c r="I80" s="111"/>
      <c r="J80" s="83"/>
      <c r="K80" s="40"/>
      <c r="L80" s="40"/>
      <c r="M80" s="40"/>
      <c r="N80" s="156"/>
    </row>
    <row r="81" spans="1:14" x14ac:dyDescent="0.25">
      <c r="A81" s="174">
        <v>76</v>
      </c>
      <c r="B81" s="52" t="s">
        <v>639</v>
      </c>
      <c r="C81" s="208" t="s">
        <v>15</v>
      </c>
      <c r="D81" s="136">
        <v>100</v>
      </c>
      <c r="E81" s="144"/>
      <c r="F81" s="144"/>
      <c r="G81" s="144"/>
      <c r="H81" s="144"/>
      <c r="I81" s="111"/>
      <c r="J81" s="83"/>
      <c r="K81" s="40"/>
      <c r="L81" s="40"/>
      <c r="M81" s="40"/>
      <c r="N81" s="156"/>
    </row>
    <row r="82" spans="1:14" x14ac:dyDescent="0.25">
      <c r="A82" s="174">
        <v>77</v>
      </c>
      <c r="B82" s="52" t="s">
        <v>640</v>
      </c>
      <c r="C82" s="208" t="s">
        <v>15</v>
      </c>
      <c r="D82" s="136">
        <v>100</v>
      </c>
      <c r="E82" s="144"/>
      <c r="F82" s="144"/>
      <c r="G82" s="144"/>
      <c r="H82" s="144"/>
      <c r="I82" s="111"/>
      <c r="J82" s="83"/>
      <c r="K82" s="40"/>
      <c r="L82" s="40"/>
      <c r="M82" s="40"/>
      <c r="N82" s="156"/>
    </row>
    <row r="83" spans="1:14" x14ac:dyDescent="0.25">
      <c r="A83" s="174">
        <v>78</v>
      </c>
      <c r="B83" s="52" t="s">
        <v>641</v>
      </c>
      <c r="C83" s="208" t="s">
        <v>15</v>
      </c>
      <c r="D83" s="136">
        <v>30</v>
      </c>
      <c r="E83" s="144"/>
      <c r="F83" s="144"/>
      <c r="G83" s="144"/>
      <c r="H83" s="144"/>
      <c r="I83" s="111"/>
      <c r="J83" s="83"/>
      <c r="K83" s="40"/>
      <c r="L83" s="40"/>
      <c r="M83" s="40"/>
      <c r="N83" s="156"/>
    </row>
    <row r="84" spans="1:14" ht="36" x14ac:dyDescent="0.25">
      <c r="A84" s="174">
        <v>79</v>
      </c>
      <c r="B84" s="297" t="s">
        <v>1016</v>
      </c>
      <c r="C84" s="135" t="s">
        <v>15</v>
      </c>
      <c r="D84" s="136">
        <v>5</v>
      </c>
      <c r="E84" s="108"/>
      <c r="F84" s="108"/>
      <c r="G84" s="108"/>
      <c r="H84" s="108"/>
      <c r="I84" s="83"/>
      <c r="J84" s="83"/>
      <c r="K84" s="40"/>
      <c r="L84" s="20"/>
      <c r="M84" s="40"/>
      <c r="N84" s="156"/>
    </row>
    <row r="85" spans="1:14" ht="36" x14ac:dyDescent="0.25">
      <c r="A85" s="174">
        <v>80</v>
      </c>
      <c r="B85" s="297" t="s">
        <v>1017</v>
      </c>
      <c r="C85" s="135" t="s">
        <v>15</v>
      </c>
      <c r="D85" s="136">
        <v>10</v>
      </c>
      <c r="E85" s="108"/>
      <c r="F85" s="108"/>
      <c r="G85" s="108"/>
      <c r="H85" s="108"/>
      <c r="I85" s="83"/>
      <c r="J85" s="83"/>
      <c r="K85" s="40"/>
      <c r="L85" s="20"/>
      <c r="M85" s="40"/>
      <c r="N85" s="156"/>
    </row>
    <row r="86" spans="1:14" ht="24" x14ac:dyDescent="0.25">
      <c r="A86" s="174">
        <v>81</v>
      </c>
      <c r="B86" s="55" t="s">
        <v>1018</v>
      </c>
      <c r="C86" s="135" t="s">
        <v>15</v>
      </c>
      <c r="D86" s="136">
        <v>10</v>
      </c>
      <c r="E86" s="108"/>
      <c r="F86" s="108"/>
      <c r="G86" s="108"/>
      <c r="H86" s="108"/>
      <c r="I86" s="83"/>
      <c r="J86" s="83"/>
      <c r="K86" s="40"/>
      <c r="L86" s="40"/>
      <c r="M86" s="40"/>
      <c r="N86" s="156"/>
    </row>
    <row r="87" spans="1:14" ht="24" x14ac:dyDescent="0.25">
      <c r="A87" s="174">
        <v>82</v>
      </c>
      <c r="B87" s="55" t="s">
        <v>1019</v>
      </c>
      <c r="C87" s="135" t="s">
        <v>15</v>
      </c>
      <c r="D87" s="136">
        <v>10</v>
      </c>
      <c r="E87" s="108"/>
      <c r="F87" s="108"/>
      <c r="G87" s="108"/>
      <c r="H87" s="108"/>
      <c r="I87" s="83"/>
      <c r="J87" s="83"/>
      <c r="K87" s="40"/>
      <c r="L87" s="40"/>
      <c r="M87" s="40"/>
      <c r="N87" s="156"/>
    </row>
    <row r="88" spans="1:14" ht="24" x14ac:dyDescent="0.25">
      <c r="A88" s="174">
        <v>83</v>
      </c>
      <c r="B88" s="55" t="s">
        <v>1020</v>
      </c>
      <c r="C88" s="135" t="s">
        <v>15</v>
      </c>
      <c r="D88" s="136">
        <v>5</v>
      </c>
      <c r="E88" s="108"/>
      <c r="F88" s="108"/>
      <c r="G88" s="108"/>
      <c r="H88" s="108"/>
      <c r="I88" s="83"/>
      <c r="J88" s="83"/>
      <c r="K88" s="40"/>
      <c r="L88" s="40"/>
      <c r="M88" s="40"/>
      <c r="N88" s="156"/>
    </row>
    <row r="89" spans="1:14" ht="36" x14ac:dyDescent="0.25">
      <c r="A89" s="174">
        <v>84</v>
      </c>
      <c r="B89" s="52" t="s">
        <v>316</v>
      </c>
      <c r="C89" s="135" t="s">
        <v>15</v>
      </c>
      <c r="D89" s="136">
        <v>100</v>
      </c>
      <c r="E89" s="144"/>
      <c r="F89" s="144"/>
      <c r="G89" s="144"/>
      <c r="H89" s="144"/>
      <c r="I89" s="111"/>
      <c r="J89" s="83"/>
      <c r="K89" s="40"/>
      <c r="L89" s="40"/>
      <c r="M89" s="40"/>
      <c r="N89" s="156"/>
    </row>
    <row r="90" spans="1:14" ht="24" x14ac:dyDescent="0.25">
      <c r="A90" s="174">
        <v>85</v>
      </c>
      <c r="B90" s="52" t="s">
        <v>317</v>
      </c>
      <c r="C90" s="135" t="s">
        <v>15</v>
      </c>
      <c r="D90" s="136">
        <v>10</v>
      </c>
      <c r="E90" s="144"/>
      <c r="F90" s="144"/>
      <c r="G90" s="144"/>
      <c r="H90" s="144"/>
      <c r="I90" s="111"/>
      <c r="J90" s="83"/>
      <c r="K90" s="40"/>
      <c r="L90" s="40"/>
      <c r="M90" s="40"/>
      <c r="N90" s="156"/>
    </row>
    <row r="91" spans="1:14" ht="36" x14ac:dyDescent="0.25">
      <c r="A91" s="174">
        <v>86</v>
      </c>
      <c r="B91" s="52" t="s">
        <v>318</v>
      </c>
      <c r="C91" s="135" t="s">
        <v>15</v>
      </c>
      <c r="D91" s="136">
        <v>20</v>
      </c>
      <c r="E91" s="144"/>
      <c r="F91" s="144"/>
      <c r="G91" s="144"/>
      <c r="H91" s="144"/>
      <c r="I91" s="111"/>
      <c r="J91" s="83"/>
      <c r="K91" s="40"/>
      <c r="L91" s="40"/>
      <c r="M91" s="40"/>
      <c r="N91" s="156"/>
    </row>
    <row r="92" spans="1:14" ht="29.25" customHeight="1" x14ac:dyDescent="0.25">
      <c r="A92" s="174">
        <v>87</v>
      </c>
      <c r="B92" s="52" t="s">
        <v>44</v>
      </c>
      <c r="C92" s="135" t="s">
        <v>15</v>
      </c>
      <c r="D92" s="136">
        <v>150</v>
      </c>
      <c r="E92" s="144"/>
      <c r="F92" s="144"/>
      <c r="G92" s="144"/>
      <c r="H92" s="144"/>
      <c r="I92" s="111"/>
      <c r="J92" s="83"/>
      <c r="K92" s="40"/>
      <c r="L92" s="303"/>
      <c r="M92" s="40"/>
      <c r="N92" s="156"/>
    </row>
    <row r="93" spans="1:14" ht="36" x14ac:dyDescent="0.25">
      <c r="A93" s="174">
        <v>88</v>
      </c>
      <c r="B93" s="54" t="s">
        <v>374</v>
      </c>
      <c r="C93" s="135" t="s">
        <v>15</v>
      </c>
      <c r="D93" s="136">
        <v>20</v>
      </c>
      <c r="E93" s="108"/>
      <c r="F93" s="108"/>
      <c r="G93" s="108"/>
      <c r="H93" s="108"/>
      <c r="I93" s="83"/>
      <c r="J93" s="83"/>
      <c r="K93" s="40"/>
      <c r="L93" s="20"/>
      <c r="M93" s="40"/>
      <c r="N93" s="156"/>
    </row>
    <row r="94" spans="1:14" ht="36" x14ac:dyDescent="0.25">
      <c r="A94" s="174">
        <v>89</v>
      </c>
      <c r="B94" s="54" t="s">
        <v>906</v>
      </c>
      <c r="C94" s="135" t="s">
        <v>112</v>
      </c>
      <c r="D94" s="136">
        <v>60</v>
      </c>
      <c r="E94" s="144"/>
      <c r="F94" s="144"/>
      <c r="G94" s="144"/>
      <c r="H94" s="144"/>
      <c r="I94" s="111"/>
      <c r="J94" s="83"/>
      <c r="K94" s="40"/>
      <c r="L94" s="20"/>
      <c r="M94" s="40"/>
      <c r="N94" s="156"/>
    </row>
    <row r="95" spans="1:14" ht="48" x14ac:dyDescent="0.25">
      <c r="A95" s="174">
        <v>90</v>
      </c>
      <c r="B95" s="56" t="s">
        <v>1021</v>
      </c>
      <c r="C95" s="137" t="s">
        <v>112</v>
      </c>
      <c r="D95" s="138">
        <v>40</v>
      </c>
      <c r="E95" s="142"/>
      <c r="F95" s="142"/>
      <c r="G95" s="142"/>
      <c r="H95" s="142"/>
      <c r="I95" s="119"/>
      <c r="J95" s="83"/>
      <c r="K95" s="40"/>
      <c r="L95" s="20"/>
      <c r="M95" s="40"/>
      <c r="N95" s="156"/>
    </row>
    <row r="96" spans="1:14" ht="48" customHeight="1" x14ac:dyDescent="0.25">
      <c r="A96" s="174">
        <v>91</v>
      </c>
      <c r="B96" s="56" t="s">
        <v>1022</v>
      </c>
      <c r="C96" s="135" t="s">
        <v>112</v>
      </c>
      <c r="D96" s="136">
        <v>2000</v>
      </c>
      <c r="E96" s="144"/>
      <c r="F96" s="144"/>
      <c r="G96" s="144"/>
      <c r="H96" s="144"/>
      <c r="I96" s="111"/>
      <c r="J96" s="83"/>
      <c r="K96" s="40"/>
      <c r="L96" s="267"/>
      <c r="M96" s="40"/>
      <c r="N96" s="156"/>
    </row>
    <row r="97" spans="1:14" ht="36" x14ac:dyDescent="0.25">
      <c r="A97" s="174">
        <v>92</v>
      </c>
      <c r="B97" s="296" t="s">
        <v>77</v>
      </c>
      <c r="C97" s="135" t="s">
        <v>15</v>
      </c>
      <c r="D97" s="136">
        <v>700</v>
      </c>
      <c r="E97" s="108"/>
      <c r="F97" s="108"/>
      <c r="G97" s="108"/>
      <c r="H97" s="108"/>
      <c r="I97" s="83"/>
      <c r="J97" s="83"/>
      <c r="K97" s="40"/>
      <c r="L97" s="20"/>
      <c r="M97" s="40"/>
      <c r="N97" s="156"/>
    </row>
    <row r="98" spans="1:14" ht="24" x14ac:dyDescent="0.25">
      <c r="A98" s="174">
        <v>93</v>
      </c>
      <c r="B98" s="296" t="s">
        <v>78</v>
      </c>
      <c r="C98" s="135" t="s">
        <v>15</v>
      </c>
      <c r="D98" s="138">
        <v>35</v>
      </c>
      <c r="E98" s="143"/>
      <c r="F98" s="143"/>
      <c r="G98" s="143"/>
      <c r="H98" s="143"/>
      <c r="I98" s="116"/>
      <c r="J98" s="83"/>
      <c r="K98" s="40"/>
      <c r="L98" s="20"/>
      <c r="M98" s="40"/>
      <c r="N98" s="156"/>
    </row>
    <row r="99" spans="1:14" ht="48" x14ac:dyDescent="0.25">
      <c r="A99" s="174">
        <v>94</v>
      </c>
      <c r="B99" s="54" t="s">
        <v>494</v>
      </c>
      <c r="C99" s="135" t="s">
        <v>15</v>
      </c>
      <c r="D99" s="206">
        <v>200</v>
      </c>
      <c r="E99" s="108"/>
      <c r="F99" s="108"/>
      <c r="G99" s="108"/>
      <c r="H99" s="108"/>
      <c r="I99" s="83"/>
      <c r="J99" s="83"/>
      <c r="K99" s="40"/>
      <c r="L99" s="20"/>
      <c r="M99" s="40"/>
      <c r="N99" s="156"/>
    </row>
    <row r="100" spans="1:14" ht="48" x14ac:dyDescent="0.25">
      <c r="A100" s="174">
        <v>95</v>
      </c>
      <c r="B100" s="54" t="s">
        <v>495</v>
      </c>
      <c r="C100" s="135" t="s">
        <v>15</v>
      </c>
      <c r="D100" s="295">
        <v>100</v>
      </c>
      <c r="E100" s="141"/>
      <c r="F100" s="141"/>
      <c r="G100" s="141"/>
      <c r="H100" s="141"/>
      <c r="I100" s="140"/>
      <c r="J100" s="83"/>
      <c r="K100" s="40"/>
      <c r="L100" s="20"/>
      <c r="M100" s="40"/>
      <c r="N100" s="156"/>
    </row>
    <row r="101" spans="1:14" ht="48" x14ac:dyDescent="0.25">
      <c r="A101" s="174">
        <v>96</v>
      </c>
      <c r="B101" s="54" t="s">
        <v>767</v>
      </c>
      <c r="C101" s="135" t="s">
        <v>15</v>
      </c>
      <c r="D101" s="295">
        <v>300</v>
      </c>
      <c r="E101" s="141"/>
      <c r="F101" s="141"/>
      <c r="G101" s="141"/>
      <c r="H101" s="141"/>
      <c r="I101" s="140"/>
      <c r="J101" s="83"/>
      <c r="K101" s="40"/>
      <c r="L101" s="20"/>
      <c r="M101" s="40"/>
      <c r="N101" s="156"/>
    </row>
    <row r="102" spans="1:14" ht="48" x14ac:dyDescent="0.25">
      <c r="A102" s="174">
        <v>97</v>
      </c>
      <c r="B102" s="54" t="s">
        <v>185</v>
      </c>
      <c r="C102" s="135" t="s">
        <v>15</v>
      </c>
      <c r="D102" s="236">
        <v>1000</v>
      </c>
      <c r="E102" s="108"/>
      <c r="F102" s="108"/>
      <c r="G102" s="108"/>
      <c r="H102" s="108"/>
      <c r="I102" s="83"/>
      <c r="J102" s="83"/>
      <c r="K102" s="40"/>
      <c r="L102" s="20"/>
      <c r="M102" s="40"/>
      <c r="N102" s="156"/>
    </row>
    <row r="103" spans="1:14" ht="48" x14ac:dyDescent="0.25">
      <c r="A103" s="174">
        <v>98</v>
      </c>
      <c r="B103" s="54" t="s">
        <v>184</v>
      </c>
      <c r="C103" s="135" t="s">
        <v>15</v>
      </c>
      <c r="D103" s="236">
        <v>7000</v>
      </c>
      <c r="E103" s="108"/>
      <c r="F103" s="108"/>
      <c r="G103" s="108"/>
      <c r="H103" s="108"/>
      <c r="I103" s="83"/>
      <c r="J103" s="83"/>
      <c r="K103" s="40"/>
      <c r="L103" s="20"/>
      <c r="M103" s="40"/>
      <c r="N103" s="156"/>
    </row>
    <row r="104" spans="1:14" ht="49.5" customHeight="1" x14ac:dyDescent="0.25">
      <c r="A104" s="174">
        <v>99</v>
      </c>
      <c r="B104" s="52" t="s">
        <v>29</v>
      </c>
      <c r="C104" s="135" t="s">
        <v>15</v>
      </c>
      <c r="D104" s="136">
        <v>5000</v>
      </c>
      <c r="E104" s="144"/>
      <c r="F104" s="144"/>
      <c r="G104" s="144"/>
      <c r="H104" s="144"/>
      <c r="I104" s="111"/>
      <c r="J104" s="83"/>
      <c r="K104" s="40"/>
      <c r="L104" s="267"/>
      <c r="M104" s="40"/>
      <c r="N104" s="156"/>
    </row>
    <row r="105" spans="1:14" ht="30" customHeight="1" x14ac:dyDescent="0.25">
      <c r="A105" s="174">
        <v>100</v>
      </c>
      <c r="B105" s="60" t="s">
        <v>766</v>
      </c>
      <c r="C105" s="135" t="s">
        <v>14</v>
      </c>
      <c r="D105" s="236">
        <v>1000</v>
      </c>
      <c r="E105" s="144"/>
      <c r="F105" s="144"/>
      <c r="G105" s="144"/>
      <c r="H105" s="144"/>
      <c r="I105" s="111"/>
      <c r="J105" s="83"/>
      <c r="K105" s="40"/>
      <c r="L105" s="40"/>
      <c r="M105" s="40"/>
      <c r="N105" s="156"/>
    </row>
    <row r="106" spans="1:14" ht="36" x14ac:dyDescent="0.25">
      <c r="A106" s="257">
        <v>101</v>
      </c>
      <c r="B106" s="54" t="s">
        <v>1023</v>
      </c>
      <c r="C106" s="135" t="s">
        <v>15</v>
      </c>
      <c r="D106" s="236">
        <v>1100</v>
      </c>
      <c r="E106" s="108"/>
      <c r="F106" s="108"/>
      <c r="G106" s="108"/>
      <c r="H106" s="108"/>
      <c r="I106" s="83"/>
      <c r="J106" s="83"/>
      <c r="K106" s="40"/>
      <c r="L106" s="20"/>
      <c r="M106" s="40"/>
      <c r="N106" s="156"/>
    </row>
    <row r="107" spans="1:14" ht="24" x14ac:dyDescent="0.25">
      <c r="A107" s="174">
        <v>102</v>
      </c>
      <c r="B107" s="297" t="s">
        <v>328</v>
      </c>
      <c r="C107" s="135" t="s">
        <v>15</v>
      </c>
      <c r="D107" s="236">
        <v>200</v>
      </c>
      <c r="E107" s="108"/>
      <c r="F107" s="108"/>
      <c r="G107" s="108"/>
      <c r="H107" s="108"/>
      <c r="I107" s="83"/>
      <c r="J107" s="83"/>
      <c r="K107" s="40"/>
      <c r="L107" s="20"/>
      <c r="M107" s="40"/>
      <c r="N107" s="156"/>
    </row>
    <row r="108" spans="1:14" ht="36" x14ac:dyDescent="0.25">
      <c r="A108" s="174">
        <v>103</v>
      </c>
      <c r="B108" s="55" t="s">
        <v>304</v>
      </c>
      <c r="C108" s="135" t="s">
        <v>15</v>
      </c>
      <c r="D108" s="136">
        <v>180</v>
      </c>
      <c r="E108" s="144"/>
      <c r="F108" s="144"/>
      <c r="G108" s="144"/>
      <c r="H108" s="144"/>
      <c r="I108" s="111"/>
      <c r="J108" s="83"/>
      <c r="K108" s="40"/>
      <c r="L108" s="40"/>
      <c r="M108" s="40"/>
      <c r="N108" s="156"/>
    </row>
    <row r="109" spans="1:14" ht="36" x14ac:dyDescent="0.25">
      <c r="A109" s="174">
        <v>104</v>
      </c>
      <c r="B109" s="55" t="s">
        <v>305</v>
      </c>
      <c r="C109" s="135" t="s">
        <v>15</v>
      </c>
      <c r="D109" s="136">
        <v>500</v>
      </c>
      <c r="E109" s="144"/>
      <c r="F109" s="144"/>
      <c r="G109" s="144"/>
      <c r="H109" s="144"/>
      <c r="I109" s="111"/>
      <c r="J109" s="83"/>
      <c r="K109" s="40"/>
      <c r="L109" s="40"/>
      <c r="M109" s="40"/>
      <c r="N109" s="156"/>
    </row>
    <row r="110" spans="1:14" ht="36" x14ac:dyDescent="0.25">
      <c r="A110" s="174">
        <v>105</v>
      </c>
      <c r="B110" s="286" t="s">
        <v>1024</v>
      </c>
      <c r="C110" s="135" t="s">
        <v>15</v>
      </c>
      <c r="D110" s="136">
        <v>100</v>
      </c>
      <c r="E110" s="144"/>
      <c r="F110" s="144"/>
      <c r="G110" s="144"/>
      <c r="H110" s="144"/>
      <c r="I110" s="111"/>
      <c r="J110" s="83"/>
      <c r="K110" s="40"/>
      <c r="L110" s="40"/>
      <c r="M110" s="40"/>
      <c r="N110" s="156"/>
    </row>
    <row r="111" spans="1:14" ht="36" x14ac:dyDescent="0.25">
      <c r="A111" s="174">
        <v>106</v>
      </c>
      <c r="B111" s="286" t="s">
        <v>1025</v>
      </c>
      <c r="C111" s="135" t="s">
        <v>15</v>
      </c>
      <c r="D111" s="136">
        <v>200</v>
      </c>
      <c r="E111" s="144"/>
      <c r="F111" s="144"/>
      <c r="G111" s="144"/>
      <c r="H111" s="144"/>
      <c r="I111" s="111"/>
      <c r="J111" s="83"/>
      <c r="K111" s="40"/>
      <c r="L111" s="40"/>
      <c r="M111" s="40"/>
      <c r="N111" s="156"/>
    </row>
    <row r="112" spans="1:14" ht="41.25" customHeight="1" x14ac:dyDescent="0.25">
      <c r="A112" s="174">
        <v>107</v>
      </c>
      <c r="B112" s="56" t="s">
        <v>356</v>
      </c>
      <c r="C112" s="131" t="s">
        <v>15</v>
      </c>
      <c r="D112" s="132">
        <v>80</v>
      </c>
      <c r="E112" s="142"/>
      <c r="F112" s="142"/>
      <c r="G112" s="142"/>
      <c r="H112" s="142"/>
      <c r="I112" s="119"/>
      <c r="J112" s="83"/>
      <c r="K112" s="40"/>
      <c r="L112" s="51"/>
      <c r="M112" s="40"/>
      <c r="N112" s="156"/>
    </row>
    <row r="113" spans="1:15" ht="56.25" customHeight="1" x14ac:dyDescent="0.25">
      <c r="A113" s="174">
        <v>108</v>
      </c>
      <c r="B113" s="56" t="s">
        <v>829</v>
      </c>
      <c r="C113" s="131" t="s">
        <v>15</v>
      </c>
      <c r="D113" s="132">
        <v>40</v>
      </c>
      <c r="E113" s="142"/>
      <c r="F113" s="142"/>
      <c r="G113" s="142"/>
      <c r="H113" s="142"/>
      <c r="I113" s="119"/>
      <c r="J113" s="83"/>
      <c r="K113" s="40"/>
      <c r="L113" s="51"/>
      <c r="M113" s="40"/>
      <c r="N113" s="156"/>
    </row>
    <row r="114" spans="1:15" ht="36" x14ac:dyDescent="0.25">
      <c r="A114" s="174">
        <v>109</v>
      </c>
      <c r="B114" s="54" t="s">
        <v>1026</v>
      </c>
      <c r="C114" s="135" t="s">
        <v>15</v>
      </c>
      <c r="D114" s="236">
        <v>900</v>
      </c>
      <c r="E114" s="108"/>
      <c r="F114" s="108"/>
      <c r="G114" s="108"/>
      <c r="H114" s="108"/>
      <c r="I114" s="83"/>
      <c r="J114" s="83"/>
      <c r="K114" s="40"/>
      <c r="L114" s="20"/>
      <c r="M114" s="40"/>
      <c r="N114" s="156"/>
    </row>
    <row r="115" spans="1:15" ht="36" x14ac:dyDescent="0.25">
      <c r="A115" s="174">
        <v>110</v>
      </c>
      <c r="B115" s="54" t="s">
        <v>1027</v>
      </c>
      <c r="C115" s="135" t="s">
        <v>15</v>
      </c>
      <c r="D115" s="236">
        <v>3500</v>
      </c>
      <c r="E115" s="108"/>
      <c r="F115" s="108"/>
      <c r="G115" s="108"/>
      <c r="H115" s="108"/>
      <c r="I115" s="83"/>
      <c r="J115" s="83"/>
      <c r="K115" s="40"/>
      <c r="L115" s="20"/>
      <c r="M115" s="40"/>
      <c r="N115" s="156"/>
    </row>
    <row r="116" spans="1:15" ht="36" x14ac:dyDescent="0.25">
      <c r="A116" s="174">
        <v>111</v>
      </c>
      <c r="B116" s="62" t="s">
        <v>611</v>
      </c>
      <c r="C116" s="135" t="s">
        <v>112</v>
      </c>
      <c r="D116" s="236">
        <v>18000</v>
      </c>
      <c r="E116" s="108"/>
      <c r="F116" s="108"/>
      <c r="G116" s="108"/>
      <c r="H116" s="108"/>
      <c r="I116" s="83"/>
      <c r="J116" s="83"/>
      <c r="K116" s="40"/>
      <c r="L116" s="20"/>
      <c r="M116" s="40"/>
      <c r="N116" s="156"/>
    </row>
    <row r="117" spans="1:15" ht="75" customHeight="1" x14ac:dyDescent="0.25">
      <c r="A117" s="174">
        <v>112</v>
      </c>
      <c r="B117" s="59" t="s">
        <v>803</v>
      </c>
      <c r="C117" s="135" t="s">
        <v>15</v>
      </c>
      <c r="D117" s="236">
        <v>900</v>
      </c>
      <c r="E117" s="108"/>
      <c r="F117" s="108"/>
      <c r="G117" s="108"/>
      <c r="H117" s="108"/>
      <c r="I117" s="83"/>
      <c r="J117" s="83"/>
      <c r="K117" s="40"/>
      <c r="L117" s="20"/>
      <c r="M117" s="40"/>
      <c r="N117" s="156"/>
    </row>
    <row r="118" spans="1:15" ht="52.5" customHeight="1" x14ac:dyDescent="0.25">
      <c r="A118" s="174">
        <v>113</v>
      </c>
      <c r="B118" s="62" t="s">
        <v>761</v>
      </c>
      <c r="C118" s="137" t="s">
        <v>15</v>
      </c>
      <c r="D118" s="231">
        <v>60</v>
      </c>
      <c r="E118" s="143"/>
      <c r="F118" s="143"/>
      <c r="G118" s="143"/>
      <c r="H118" s="143"/>
      <c r="I118" s="116"/>
      <c r="J118" s="116"/>
      <c r="K118" s="40"/>
      <c r="L118" s="27"/>
      <c r="M118" s="51"/>
      <c r="N118" s="156"/>
    </row>
    <row r="119" spans="1:15" ht="39" customHeight="1" x14ac:dyDescent="0.25">
      <c r="A119" s="174">
        <v>114</v>
      </c>
      <c r="B119" s="286" t="s">
        <v>881</v>
      </c>
      <c r="C119" s="135" t="s">
        <v>15</v>
      </c>
      <c r="D119" s="136">
        <v>2</v>
      </c>
      <c r="E119" s="144"/>
      <c r="F119" s="144"/>
      <c r="G119" s="144"/>
      <c r="H119" s="144"/>
      <c r="I119" s="111"/>
      <c r="J119" s="111"/>
      <c r="K119" s="40"/>
      <c r="L119" s="40"/>
      <c r="M119" s="40"/>
      <c r="N119" s="156"/>
    </row>
    <row r="120" spans="1:15" ht="51" customHeight="1" x14ac:dyDescent="0.25">
      <c r="A120" s="174">
        <v>115</v>
      </c>
      <c r="B120" s="52" t="s">
        <v>177</v>
      </c>
      <c r="C120" s="135" t="s">
        <v>14</v>
      </c>
      <c r="D120" s="136">
        <v>100</v>
      </c>
      <c r="E120" s="144"/>
      <c r="F120" s="144"/>
      <c r="G120" s="144"/>
      <c r="H120" s="144"/>
      <c r="I120" s="111"/>
      <c r="J120" s="83"/>
      <c r="K120" s="40"/>
      <c r="L120" s="51"/>
      <c r="M120" s="20"/>
      <c r="N120" s="156"/>
    </row>
    <row r="121" spans="1:15" ht="54.75" customHeight="1" x14ac:dyDescent="0.25">
      <c r="A121" s="174">
        <v>116</v>
      </c>
      <c r="B121" s="52" t="s">
        <v>178</v>
      </c>
      <c r="C121" s="135" t="s">
        <v>14</v>
      </c>
      <c r="D121" s="136">
        <v>20</v>
      </c>
      <c r="E121" s="144"/>
      <c r="F121" s="144"/>
      <c r="G121" s="144"/>
      <c r="H121" s="144"/>
      <c r="I121" s="111"/>
      <c r="J121" s="83"/>
      <c r="K121" s="40"/>
      <c r="L121" s="51"/>
      <c r="M121" s="20"/>
      <c r="N121" s="156"/>
    </row>
    <row r="122" spans="1:15" ht="54.75" customHeight="1" x14ac:dyDescent="0.25">
      <c r="A122" s="174">
        <v>117</v>
      </c>
      <c r="B122" s="60" t="s">
        <v>930</v>
      </c>
      <c r="C122" s="135" t="s">
        <v>15</v>
      </c>
      <c r="D122" s="136">
        <v>2</v>
      </c>
      <c r="E122" s="144"/>
      <c r="F122" s="144"/>
      <c r="G122" s="144"/>
      <c r="H122" s="144"/>
      <c r="I122" s="111"/>
      <c r="J122" s="83"/>
      <c r="K122" s="40"/>
      <c r="L122" s="51"/>
      <c r="M122" s="20"/>
      <c r="N122" s="156"/>
    </row>
    <row r="123" spans="1:15" ht="43.5" customHeight="1" x14ac:dyDescent="0.25">
      <c r="A123" s="174">
        <v>118</v>
      </c>
      <c r="B123" s="56" t="s">
        <v>410</v>
      </c>
      <c r="C123" s="137" t="s">
        <v>15</v>
      </c>
      <c r="D123" s="138">
        <v>1000</v>
      </c>
      <c r="E123" s="142"/>
      <c r="F123" s="142"/>
      <c r="G123" s="142"/>
      <c r="H123" s="142"/>
      <c r="I123" s="119"/>
      <c r="J123" s="116"/>
      <c r="K123" s="40"/>
      <c r="L123" s="51"/>
      <c r="M123" s="51"/>
      <c r="N123" s="156"/>
    </row>
    <row r="124" spans="1:15" ht="58.5" customHeight="1" thickBot="1" x14ac:dyDescent="0.3">
      <c r="A124" s="176">
        <v>119</v>
      </c>
      <c r="B124" s="301" t="s">
        <v>889</v>
      </c>
      <c r="C124" s="159" t="s">
        <v>15</v>
      </c>
      <c r="D124" s="160">
        <v>60</v>
      </c>
      <c r="E124" s="161"/>
      <c r="F124" s="161"/>
      <c r="G124" s="161"/>
      <c r="H124" s="161"/>
      <c r="I124" s="162"/>
      <c r="J124" s="192"/>
      <c r="K124" s="163"/>
      <c r="L124" s="163"/>
      <c r="M124" s="163"/>
      <c r="N124" s="164"/>
    </row>
    <row r="125" spans="1:15" ht="31.5" customHeight="1" thickBot="1" x14ac:dyDescent="0.3">
      <c r="A125" s="483" t="s">
        <v>1000</v>
      </c>
      <c r="B125" s="484"/>
      <c r="C125" s="484"/>
      <c r="D125" s="484"/>
      <c r="E125" s="484"/>
      <c r="F125" s="484"/>
      <c r="G125" s="484"/>
      <c r="H125" s="484"/>
      <c r="I125" s="484"/>
      <c r="J125" s="484"/>
      <c r="K125" s="484"/>
      <c r="L125" s="485"/>
      <c r="M125" s="293"/>
      <c r="N125" s="167"/>
      <c r="O125" s="347" t="s">
        <v>1079</v>
      </c>
    </row>
    <row r="126" spans="1:15" ht="42.75" customHeight="1" thickBot="1" x14ac:dyDescent="0.3">
      <c r="A126" s="486"/>
      <c r="B126" s="487"/>
      <c r="C126" s="487"/>
      <c r="D126" s="487"/>
      <c r="E126" s="487"/>
      <c r="F126" s="487"/>
      <c r="G126" s="487"/>
      <c r="H126" s="487"/>
      <c r="I126" s="487"/>
      <c r="J126" s="487"/>
      <c r="K126" s="487"/>
      <c r="L126" s="488"/>
      <c r="M126" s="237"/>
      <c r="N126" s="171"/>
      <c r="O126" s="166" t="s">
        <v>933</v>
      </c>
    </row>
    <row r="127" spans="1:15" ht="66.75" customHeight="1" thickBot="1" x14ac:dyDescent="0.3">
      <c r="A127" s="486"/>
      <c r="B127" s="487"/>
      <c r="C127" s="487"/>
      <c r="D127" s="487"/>
      <c r="E127" s="487"/>
      <c r="F127" s="487"/>
      <c r="G127" s="487"/>
      <c r="H127" s="487"/>
      <c r="I127" s="487"/>
      <c r="J127" s="487"/>
      <c r="K127" s="487"/>
      <c r="L127" s="488"/>
      <c r="M127" s="167"/>
      <c r="N127" s="167"/>
      <c r="O127" s="165" t="s">
        <v>935</v>
      </c>
    </row>
    <row r="128" spans="1:15" ht="48" customHeight="1" thickBot="1" x14ac:dyDescent="0.3">
      <c r="A128" s="486"/>
      <c r="B128" s="487"/>
      <c r="C128" s="487"/>
      <c r="D128" s="487"/>
      <c r="E128" s="487"/>
      <c r="F128" s="487"/>
      <c r="G128" s="487"/>
      <c r="H128" s="487"/>
      <c r="I128" s="487"/>
      <c r="J128" s="487"/>
      <c r="K128" s="487"/>
      <c r="L128" s="488"/>
      <c r="M128" s="237"/>
      <c r="N128" s="171"/>
      <c r="O128" s="166" t="s">
        <v>934</v>
      </c>
    </row>
    <row r="129" spans="1:15" ht="71.25" customHeight="1" thickBot="1" x14ac:dyDescent="0.3">
      <c r="A129" s="489"/>
      <c r="B129" s="490"/>
      <c r="C129" s="490"/>
      <c r="D129" s="490"/>
      <c r="E129" s="490"/>
      <c r="F129" s="490"/>
      <c r="G129" s="490"/>
      <c r="H129" s="490"/>
      <c r="I129" s="490"/>
      <c r="J129" s="490"/>
      <c r="K129" s="490"/>
      <c r="L129" s="491"/>
      <c r="M129" s="167"/>
      <c r="N129" s="167"/>
      <c r="O129" s="165" t="s">
        <v>951</v>
      </c>
    </row>
    <row r="131" spans="1:15" ht="15.75" thickBot="1" x14ac:dyDescent="0.3"/>
    <row r="132" spans="1:15" ht="15.75" thickBot="1" x14ac:dyDescent="0.3">
      <c r="B132" s="500" t="s">
        <v>1028</v>
      </c>
      <c r="C132" s="501"/>
      <c r="D132" s="501"/>
      <c r="E132" s="501"/>
      <c r="F132" s="501"/>
      <c r="G132" s="501"/>
      <c r="H132" s="501"/>
      <c r="I132" s="501"/>
      <c r="J132" s="501"/>
      <c r="K132" s="501"/>
      <c r="L132" s="501"/>
      <c r="M132" s="501"/>
      <c r="N132" s="501"/>
      <c r="O132" s="502"/>
    </row>
    <row r="133" spans="1:15" ht="15.75" thickBot="1" x14ac:dyDescent="0.3"/>
    <row r="134" spans="1:15" ht="15.75" thickBot="1" x14ac:dyDescent="0.3">
      <c r="B134" s="497" t="s">
        <v>768</v>
      </c>
      <c r="C134" s="498"/>
      <c r="D134" s="498"/>
      <c r="E134" s="498"/>
      <c r="F134" s="498"/>
      <c r="G134" s="498"/>
      <c r="H134" s="498"/>
      <c r="I134" s="498"/>
      <c r="J134" s="498"/>
      <c r="K134" s="498"/>
      <c r="L134" s="498"/>
      <c r="M134" s="498"/>
      <c r="N134" s="499"/>
    </row>
  </sheetData>
  <mergeCells count="19">
    <mergeCell ref="A1:N1"/>
    <mergeCell ref="K3:K4"/>
    <mergeCell ref="L3:L4"/>
    <mergeCell ref="M3:M4"/>
    <mergeCell ref="N3:N4"/>
    <mergeCell ref="B134:N134"/>
    <mergeCell ref="B132:O132"/>
    <mergeCell ref="A125:L129"/>
    <mergeCell ref="J3:J4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31496062992125984" right="0.31496062992125984" top="0.31496062992125984" bottom="0.31496062992125984" header="0" footer="0"/>
  <pageSetup paperSize="9" scale="6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O49"/>
  <sheetViews>
    <sheetView topLeftCell="A34" zoomScaleNormal="100" workbookViewId="0">
      <selection activeCell="O42" sqref="O42"/>
    </sheetView>
  </sheetViews>
  <sheetFormatPr defaultRowHeight="15" x14ac:dyDescent="0.25"/>
  <cols>
    <col min="1" max="1" width="4" customWidth="1"/>
    <col min="2" max="2" width="29.7109375" customWidth="1"/>
    <col min="3" max="3" width="10" style="12" customWidth="1"/>
    <col min="4" max="4" width="6.42578125" customWidth="1"/>
    <col min="5" max="5" width="20" customWidth="1"/>
    <col min="6" max="6" width="14.7109375" customWidth="1"/>
    <col min="7" max="7" width="13.140625" customWidth="1"/>
    <col min="8" max="8" width="12" customWidth="1"/>
    <col min="9" max="9" width="12.7109375" customWidth="1"/>
    <col min="10" max="10" width="11.28515625" customWidth="1"/>
    <col min="11" max="11" width="13.85546875" customWidth="1"/>
    <col min="12" max="12" width="8.28515625" customWidth="1"/>
    <col min="13" max="13" width="11.140625" customWidth="1"/>
    <col min="14" max="14" width="13" customWidth="1"/>
    <col min="15" max="15" width="27.85546875" customWidth="1"/>
  </cols>
  <sheetData>
    <row r="1" spans="1:14" ht="20.25" customHeight="1" thickBot="1" x14ac:dyDescent="0.3">
      <c r="A1" s="455" t="s">
        <v>927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7"/>
    </row>
    <row r="2" spans="1:14" ht="20.25" customHeight="1" thickBot="1" x14ac:dyDescent="0.3">
      <c r="A2" s="494" t="s">
        <v>783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5"/>
    </row>
    <row r="3" spans="1:14" s="23" customFormat="1" ht="29.25" customHeight="1" x14ac:dyDescent="0.25">
      <c r="A3" s="516" t="s">
        <v>0</v>
      </c>
      <c r="B3" s="518" t="s">
        <v>1029</v>
      </c>
      <c r="C3" s="518" t="s">
        <v>922</v>
      </c>
      <c r="D3" s="518" t="s">
        <v>2</v>
      </c>
      <c r="E3" s="503" t="s">
        <v>938</v>
      </c>
      <c r="F3" s="503" t="s">
        <v>939</v>
      </c>
      <c r="G3" s="503" t="s">
        <v>920</v>
      </c>
      <c r="H3" s="503" t="s">
        <v>921</v>
      </c>
      <c r="I3" s="503" t="s">
        <v>923</v>
      </c>
      <c r="J3" s="518" t="s">
        <v>924</v>
      </c>
      <c r="K3" s="518" t="s">
        <v>925</v>
      </c>
      <c r="L3" s="518" t="s">
        <v>926</v>
      </c>
      <c r="M3" s="518" t="s">
        <v>71</v>
      </c>
      <c r="N3" s="520" t="s">
        <v>70</v>
      </c>
    </row>
    <row r="4" spans="1:14" ht="23.25" customHeight="1" thickBot="1" x14ac:dyDescent="0.3">
      <c r="A4" s="517"/>
      <c r="B4" s="519"/>
      <c r="C4" s="519"/>
      <c r="D4" s="519"/>
      <c r="E4" s="504"/>
      <c r="F4" s="504"/>
      <c r="G4" s="504"/>
      <c r="H4" s="504"/>
      <c r="I4" s="504"/>
      <c r="J4" s="519"/>
      <c r="K4" s="519"/>
      <c r="L4" s="519"/>
      <c r="M4" s="519"/>
      <c r="N4" s="521"/>
    </row>
    <row r="5" spans="1:14" ht="14.25" customHeight="1" thickBot="1" x14ac:dyDescent="0.3">
      <c r="A5" s="271">
        <v>1</v>
      </c>
      <c r="B5" s="273">
        <v>2</v>
      </c>
      <c r="C5" s="273">
        <v>3</v>
      </c>
      <c r="D5" s="273">
        <v>4</v>
      </c>
      <c r="E5" s="273">
        <v>5</v>
      </c>
      <c r="F5" s="273">
        <v>6</v>
      </c>
      <c r="G5" s="273">
        <v>7</v>
      </c>
      <c r="H5" s="273">
        <v>8</v>
      </c>
      <c r="I5" s="273">
        <v>9</v>
      </c>
      <c r="J5" s="273">
        <v>10</v>
      </c>
      <c r="K5" s="273">
        <v>11</v>
      </c>
      <c r="L5" s="273">
        <v>12</v>
      </c>
      <c r="M5" s="273">
        <v>13</v>
      </c>
      <c r="N5" s="274">
        <v>14</v>
      </c>
    </row>
    <row r="6" spans="1:14" s="24" customFormat="1" ht="34.5" customHeight="1" x14ac:dyDescent="0.25">
      <c r="A6" s="321">
        <v>1</v>
      </c>
      <c r="B6" s="322" t="s">
        <v>595</v>
      </c>
      <c r="C6" s="300" t="s">
        <v>15</v>
      </c>
      <c r="D6" s="323">
        <v>10</v>
      </c>
      <c r="E6" s="150"/>
      <c r="F6" s="150"/>
      <c r="G6" s="150"/>
      <c r="H6" s="150"/>
      <c r="I6" s="151"/>
      <c r="J6" s="151"/>
      <c r="K6" s="151"/>
      <c r="L6" s="151"/>
      <c r="M6" s="151"/>
      <c r="N6" s="194"/>
    </row>
    <row r="7" spans="1:14" s="24" customFormat="1" ht="31.5" customHeight="1" x14ac:dyDescent="0.25">
      <c r="A7" s="324">
        <v>2</v>
      </c>
      <c r="B7" s="308" t="s">
        <v>1031</v>
      </c>
      <c r="C7" s="136" t="s">
        <v>15</v>
      </c>
      <c r="D7" s="177">
        <v>80</v>
      </c>
      <c r="E7" s="108"/>
      <c r="F7" s="108"/>
      <c r="G7" s="108"/>
      <c r="H7" s="108"/>
      <c r="I7" s="83"/>
      <c r="J7" s="83"/>
      <c r="K7" s="83"/>
      <c r="L7" s="83"/>
      <c r="M7" s="83"/>
      <c r="N7" s="195"/>
    </row>
    <row r="8" spans="1:14" s="24" customFormat="1" ht="37.5" customHeight="1" x14ac:dyDescent="0.25">
      <c r="A8" s="324">
        <v>3</v>
      </c>
      <c r="B8" s="308" t="s">
        <v>527</v>
      </c>
      <c r="C8" s="136" t="s">
        <v>15</v>
      </c>
      <c r="D8" s="177">
        <v>3</v>
      </c>
      <c r="E8" s="108"/>
      <c r="F8" s="108"/>
      <c r="G8" s="108"/>
      <c r="H8" s="108"/>
      <c r="I8" s="83"/>
      <c r="J8" s="83"/>
      <c r="K8" s="83"/>
      <c r="L8" s="83"/>
      <c r="M8" s="83"/>
      <c r="N8" s="195"/>
    </row>
    <row r="9" spans="1:14" s="24" customFormat="1" ht="33.75" customHeight="1" x14ac:dyDescent="0.25">
      <c r="A9" s="324">
        <v>4</v>
      </c>
      <c r="B9" s="309" t="s">
        <v>657</v>
      </c>
      <c r="C9" s="136" t="s">
        <v>15</v>
      </c>
      <c r="D9" s="136">
        <v>100</v>
      </c>
      <c r="E9" s="144"/>
      <c r="F9" s="144"/>
      <c r="G9" s="144"/>
      <c r="H9" s="144"/>
      <c r="I9" s="111"/>
      <c r="J9" s="83"/>
      <c r="K9" s="83"/>
      <c r="L9" s="83"/>
      <c r="M9" s="83"/>
      <c r="N9" s="195"/>
    </row>
    <row r="10" spans="1:14" s="24" customFormat="1" ht="31.5" customHeight="1" x14ac:dyDescent="0.25">
      <c r="A10" s="324">
        <v>5</v>
      </c>
      <c r="B10" s="331" t="s">
        <v>1032</v>
      </c>
      <c r="C10" s="136" t="s">
        <v>15</v>
      </c>
      <c r="D10" s="136">
        <v>20</v>
      </c>
      <c r="E10" s="144"/>
      <c r="F10" s="144"/>
      <c r="G10" s="144"/>
      <c r="H10" s="144"/>
      <c r="I10" s="111"/>
      <c r="J10" s="83"/>
      <c r="K10" s="83"/>
      <c r="L10" s="83"/>
      <c r="M10" s="83"/>
      <c r="N10" s="195"/>
    </row>
    <row r="11" spans="1:14" s="24" customFormat="1" ht="39.75" customHeight="1" x14ac:dyDescent="0.25">
      <c r="A11" s="324">
        <v>6</v>
      </c>
      <c r="B11" s="310" t="s">
        <v>1033</v>
      </c>
      <c r="C11" s="136" t="s">
        <v>15</v>
      </c>
      <c r="D11" s="136">
        <v>80</v>
      </c>
      <c r="E11" s="144"/>
      <c r="F11" s="144"/>
      <c r="G11" s="144"/>
      <c r="H11" s="144"/>
      <c r="I11" s="111"/>
      <c r="J11" s="83"/>
      <c r="K11" s="83"/>
      <c r="L11" s="83"/>
      <c r="M11" s="83"/>
      <c r="N11" s="195"/>
    </row>
    <row r="12" spans="1:14" s="24" customFormat="1" ht="30" customHeight="1" x14ac:dyDescent="0.25">
      <c r="A12" s="324">
        <v>7</v>
      </c>
      <c r="B12" s="331" t="s">
        <v>1034</v>
      </c>
      <c r="C12" s="136" t="s">
        <v>15</v>
      </c>
      <c r="D12" s="136">
        <v>20</v>
      </c>
      <c r="E12" s="144"/>
      <c r="F12" s="144"/>
      <c r="G12" s="144"/>
      <c r="H12" s="144"/>
      <c r="I12" s="111"/>
      <c r="J12" s="83"/>
      <c r="K12" s="83"/>
      <c r="L12" s="83"/>
      <c r="M12" s="83"/>
      <c r="N12" s="195"/>
    </row>
    <row r="13" spans="1:14" s="24" customFormat="1" ht="31.5" customHeight="1" x14ac:dyDescent="0.25">
      <c r="A13" s="324">
        <v>8</v>
      </c>
      <c r="B13" s="311" t="s">
        <v>508</v>
      </c>
      <c r="C13" s="136" t="s">
        <v>14</v>
      </c>
      <c r="D13" s="177">
        <v>10</v>
      </c>
      <c r="E13" s="108"/>
      <c r="F13" s="108"/>
      <c r="G13" s="108"/>
      <c r="H13" s="108"/>
      <c r="I13" s="83"/>
      <c r="J13" s="83"/>
      <c r="K13" s="83"/>
      <c r="L13" s="83"/>
      <c r="M13" s="83"/>
      <c r="N13" s="195"/>
    </row>
    <row r="14" spans="1:14" s="24" customFormat="1" ht="42" customHeight="1" x14ac:dyDescent="0.25">
      <c r="A14" s="324">
        <v>9</v>
      </c>
      <c r="B14" s="312" t="s">
        <v>1035</v>
      </c>
      <c r="C14" s="130" t="s">
        <v>14</v>
      </c>
      <c r="D14" s="130">
        <v>15</v>
      </c>
      <c r="E14" s="108"/>
      <c r="F14" s="108"/>
      <c r="G14" s="108"/>
      <c r="H14" s="108"/>
      <c r="I14" s="83"/>
      <c r="J14" s="83"/>
      <c r="K14" s="83"/>
      <c r="L14" s="83"/>
      <c r="M14" s="83"/>
      <c r="N14" s="195"/>
    </row>
    <row r="15" spans="1:14" s="24" customFormat="1" ht="57" customHeight="1" x14ac:dyDescent="0.25">
      <c r="A15" s="324">
        <v>10</v>
      </c>
      <c r="B15" s="313" t="s">
        <v>810</v>
      </c>
      <c r="C15" s="138" t="s">
        <v>15</v>
      </c>
      <c r="D15" s="138">
        <v>60</v>
      </c>
      <c r="E15" s="142"/>
      <c r="F15" s="142"/>
      <c r="G15" s="142"/>
      <c r="H15" s="142"/>
      <c r="I15" s="119"/>
      <c r="J15" s="83"/>
      <c r="K15" s="83"/>
      <c r="L15" s="83"/>
      <c r="M15" s="83"/>
      <c r="N15" s="195"/>
    </row>
    <row r="16" spans="1:14" s="24" customFormat="1" ht="56.25" customHeight="1" x14ac:dyDescent="0.25">
      <c r="A16" s="324">
        <v>11</v>
      </c>
      <c r="B16" s="313" t="s">
        <v>1036</v>
      </c>
      <c r="C16" s="138" t="s">
        <v>15</v>
      </c>
      <c r="D16" s="138">
        <v>25</v>
      </c>
      <c r="E16" s="142"/>
      <c r="F16" s="142"/>
      <c r="G16" s="142"/>
      <c r="H16" s="142"/>
      <c r="I16" s="119"/>
      <c r="J16" s="83"/>
      <c r="K16" s="83"/>
      <c r="L16" s="83"/>
      <c r="M16" s="83"/>
      <c r="N16" s="195"/>
    </row>
    <row r="17" spans="1:14" s="24" customFormat="1" ht="57.75" customHeight="1" x14ac:dyDescent="0.25">
      <c r="A17" s="324">
        <v>12</v>
      </c>
      <c r="B17" s="313" t="s">
        <v>1037</v>
      </c>
      <c r="C17" s="136" t="s">
        <v>15</v>
      </c>
      <c r="D17" s="136">
        <v>20</v>
      </c>
      <c r="E17" s="144"/>
      <c r="F17" s="144"/>
      <c r="G17" s="144"/>
      <c r="H17" s="144"/>
      <c r="I17" s="111"/>
      <c r="J17" s="83"/>
      <c r="K17" s="83"/>
      <c r="L17" s="196"/>
      <c r="M17" s="83"/>
      <c r="N17" s="195"/>
    </row>
    <row r="18" spans="1:14" s="24" customFormat="1" ht="34.5" customHeight="1" x14ac:dyDescent="0.25">
      <c r="A18" s="324">
        <v>13</v>
      </c>
      <c r="B18" s="313" t="s">
        <v>798</v>
      </c>
      <c r="C18" s="136" t="s">
        <v>15</v>
      </c>
      <c r="D18" s="136">
        <v>200</v>
      </c>
      <c r="E18" s="144"/>
      <c r="F18" s="144"/>
      <c r="G18" s="144"/>
      <c r="H18" s="144"/>
      <c r="I18" s="111"/>
      <c r="J18" s="83"/>
      <c r="K18" s="83"/>
      <c r="L18" s="196"/>
      <c r="M18" s="83"/>
      <c r="N18" s="195"/>
    </row>
    <row r="19" spans="1:14" s="24" customFormat="1" ht="42.75" customHeight="1" x14ac:dyDescent="0.25">
      <c r="A19" s="324">
        <v>14</v>
      </c>
      <c r="B19" s="313" t="s">
        <v>832</v>
      </c>
      <c r="C19" s="136" t="s">
        <v>15</v>
      </c>
      <c r="D19" s="136">
        <v>5</v>
      </c>
      <c r="E19" s="144"/>
      <c r="F19" s="144"/>
      <c r="G19" s="144"/>
      <c r="H19" s="144"/>
      <c r="I19" s="111"/>
      <c r="J19" s="83"/>
      <c r="K19" s="83"/>
      <c r="L19" s="196"/>
      <c r="M19" s="83"/>
      <c r="N19" s="195"/>
    </row>
    <row r="20" spans="1:14" s="24" customFormat="1" ht="43.5" customHeight="1" x14ac:dyDescent="0.25">
      <c r="A20" s="324">
        <v>15</v>
      </c>
      <c r="B20" s="313" t="s">
        <v>841</v>
      </c>
      <c r="C20" s="136" t="s">
        <v>15</v>
      </c>
      <c r="D20" s="136">
        <v>6</v>
      </c>
      <c r="E20" s="144"/>
      <c r="F20" s="144"/>
      <c r="G20" s="144"/>
      <c r="H20" s="144"/>
      <c r="I20" s="111"/>
      <c r="J20" s="83"/>
      <c r="K20" s="83"/>
      <c r="L20" s="196"/>
      <c r="M20" s="83"/>
      <c r="N20" s="195"/>
    </row>
    <row r="21" spans="1:14" s="24" customFormat="1" ht="34.5" customHeight="1" x14ac:dyDescent="0.25">
      <c r="A21" s="324">
        <v>16</v>
      </c>
      <c r="B21" s="313" t="s">
        <v>1038</v>
      </c>
      <c r="C21" s="136" t="s">
        <v>15</v>
      </c>
      <c r="D21" s="136">
        <v>10</v>
      </c>
      <c r="E21" s="144"/>
      <c r="F21" s="144"/>
      <c r="G21" s="144"/>
      <c r="H21" s="144"/>
      <c r="I21" s="111"/>
      <c r="J21" s="83"/>
      <c r="K21" s="83"/>
      <c r="L21" s="196"/>
      <c r="M21" s="83"/>
      <c r="N21" s="195"/>
    </row>
    <row r="22" spans="1:14" s="24" customFormat="1" ht="45.75" customHeight="1" x14ac:dyDescent="0.25">
      <c r="A22" s="324">
        <v>17</v>
      </c>
      <c r="B22" s="313" t="s">
        <v>842</v>
      </c>
      <c r="C22" s="136" t="s">
        <v>15</v>
      </c>
      <c r="D22" s="136">
        <v>70</v>
      </c>
      <c r="E22" s="144"/>
      <c r="F22" s="144"/>
      <c r="G22" s="144"/>
      <c r="H22" s="144"/>
      <c r="I22" s="111"/>
      <c r="J22" s="83"/>
      <c r="K22" s="83"/>
      <c r="L22" s="196"/>
      <c r="M22" s="83"/>
      <c r="N22" s="195"/>
    </row>
    <row r="23" spans="1:14" s="24" customFormat="1" ht="35.25" customHeight="1" x14ac:dyDescent="0.25">
      <c r="A23" s="324">
        <v>18</v>
      </c>
      <c r="B23" s="314" t="s">
        <v>575</v>
      </c>
      <c r="C23" s="136" t="s">
        <v>15</v>
      </c>
      <c r="D23" s="136">
        <v>5</v>
      </c>
      <c r="E23" s="144"/>
      <c r="F23" s="144"/>
      <c r="G23" s="144"/>
      <c r="H23" s="144"/>
      <c r="I23" s="111"/>
      <c r="J23" s="83"/>
      <c r="K23" s="83"/>
      <c r="L23" s="83"/>
      <c r="M23" s="83"/>
      <c r="N23" s="195"/>
    </row>
    <row r="24" spans="1:14" s="24" customFormat="1" ht="38.25" customHeight="1" x14ac:dyDescent="0.25">
      <c r="A24" s="324">
        <v>19</v>
      </c>
      <c r="B24" s="315" t="s">
        <v>855</v>
      </c>
      <c r="C24" s="136" t="s">
        <v>15</v>
      </c>
      <c r="D24" s="136">
        <v>20</v>
      </c>
      <c r="E24" s="144"/>
      <c r="F24" s="144"/>
      <c r="G24" s="144"/>
      <c r="H24" s="144"/>
      <c r="I24" s="111"/>
      <c r="J24" s="83"/>
      <c r="K24" s="83"/>
      <c r="L24" s="83"/>
      <c r="M24" s="83"/>
      <c r="N24" s="195"/>
    </row>
    <row r="25" spans="1:14" s="24" customFormat="1" ht="54.75" customHeight="1" x14ac:dyDescent="0.25">
      <c r="A25" s="324">
        <v>20</v>
      </c>
      <c r="B25" s="311" t="s">
        <v>260</v>
      </c>
      <c r="C25" s="130" t="s">
        <v>15</v>
      </c>
      <c r="D25" s="130">
        <v>16</v>
      </c>
      <c r="E25" s="108"/>
      <c r="F25" s="108"/>
      <c r="G25" s="108"/>
      <c r="H25" s="108"/>
      <c r="I25" s="83"/>
      <c r="J25" s="83"/>
      <c r="K25" s="83"/>
      <c r="L25" s="83"/>
      <c r="M25" s="83"/>
      <c r="N25" s="195"/>
    </row>
    <row r="26" spans="1:14" s="24" customFormat="1" ht="32.25" customHeight="1" x14ac:dyDescent="0.25">
      <c r="A26" s="324">
        <v>21</v>
      </c>
      <c r="B26" s="315" t="s">
        <v>840</v>
      </c>
      <c r="C26" s="130" t="s">
        <v>15</v>
      </c>
      <c r="D26" s="130">
        <v>120</v>
      </c>
      <c r="E26" s="108"/>
      <c r="F26" s="108"/>
      <c r="G26" s="108"/>
      <c r="H26" s="108"/>
      <c r="I26" s="83"/>
      <c r="J26" s="83"/>
      <c r="K26" s="83"/>
      <c r="L26" s="83"/>
      <c r="M26" s="83"/>
      <c r="N26" s="195"/>
    </row>
    <row r="27" spans="1:14" s="24" customFormat="1" ht="38.25" customHeight="1" x14ac:dyDescent="0.25">
      <c r="A27" s="324">
        <v>22</v>
      </c>
      <c r="B27" s="316" t="s">
        <v>72</v>
      </c>
      <c r="C27" s="130" t="s">
        <v>15</v>
      </c>
      <c r="D27" s="130">
        <v>3</v>
      </c>
      <c r="E27" s="108"/>
      <c r="F27" s="108"/>
      <c r="G27" s="108"/>
      <c r="H27" s="108"/>
      <c r="I27" s="83"/>
      <c r="J27" s="83"/>
      <c r="K27" s="83"/>
      <c r="L27" s="83"/>
      <c r="M27" s="83"/>
      <c r="N27" s="195"/>
    </row>
    <row r="28" spans="1:14" s="24" customFormat="1" ht="38.25" customHeight="1" x14ac:dyDescent="0.25">
      <c r="A28" s="324">
        <v>23</v>
      </c>
      <c r="B28" s="316" t="s">
        <v>73</v>
      </c>
      <c r="C28" s="130" t="s">
        <v>15</v>
      </c>
      <c r="D28" s="134">
        <v>3</v>
      </c>
      <c r="E28" s="143"/>
      <c r="F28" s="143"/>
      <c r="G28" s="143"/>
      <c r="H28" s="143"/>
      <c r="I28" s="116"/>
      <c r="J28" s="83"/>
      <c r="K28" s="83"/>
      <c r="L28" s="83"/>
      <c r="M28" s="83"/>
      <c r="N28" s="195"/>
    </row>
    <row r="29" spans="1:14" s="24" customFormat="1" ht="40.5" customHeight="1" x14ac:dyDescent="0.25">
      <c r="A29" s="324">
        <v>24</v>
      </c>
      <c r="B29" s="316" t="s">
        <v>74</v>
      </c>
      <c r="C29" s="130" t="s">
        <v>15</v>
      </c>
      <c r="D29" s="134">
        <v>3</v>
      </c>
      <c r="E29" s="143"/>
      <c r="F29" s="143"/>
      <c r="G29" s="143"/>
      <c r="H29" s="143"/>
      <c r="I29" s="116"/>
      <c r="J29" s="83"/>
      <c r="K29" s="83"/>
      <c r="L29" s="83"/>
      <c r="M29" s="83"/>
      <c r="N29" s="195"/>
    </row>
    <row r="30" spans="1:14" s="24" customFormat="1" ht="36.75" customHeight="1" x14ac:dyDescent="0.25">
      <c r="A30" s="324">
        <v>25</v>
      </c>
      <c r="B30" s="316" t="s">
        <v>75</v>
      </c>
      <c r="C30" s="130" t="s">
        <v>15</v>
      </c>
      <c r="D30" s="130">
        <v>20</v>
      </c>
      <c r="E30" s="108"/>
      <c r="F30" s="108"/>
      <c r="G30" s="108"/>
      <c r="H30" s="108"/>
      <c r="I30" s="83"/>
      <c r="J30" s="83"/>
      <c r="K30" s="83"/>
      <c r="L30" s="83"/>
      <c r="M30" s="83"/>
      <c r="N30" s="195"/>
    </row>
    <row r="31" spans="1:14" s="24" customFormat="1" ht="39" customHeight="1" x14ac:dyDescent="0.25">
      <c r="A31" s="324">
        <v>26</v>
      </c>
      <c r="B31" s="317" t="s">
        <v>76</v>
      </c>
      <c r="C31" s="134" t="s">
        <v>15</v>
      </c>
      <c r="D31" s="134">
        <v>60</v>
      </c>
      <c r="E31" s="143"/>
      <c r="F31" s="143"/>
      <c r="G31" s="143"/>
      <c r="H31" s="143"/>
      <c r="I31" s="116"/>
      <c r="J31" s="83"/>
      <c r="K31" s="116"/>
      <c r="L31" s="116"/>
      <c r="M31" s="116"/>
      <c r="N31" s="325"/>
    </row>
    <row r="32" spans="1:14" s="24" customFormat="1" ht="36.75" customHeight="1" x14ac:dyDescent="0.25">
      <c r="A32" s="324">
        <v>27</v>
      </c>
      <c r="B32" s="307" t="s">
        <v>891</v>
      </c>
      <c r="C32" s="130" t="s">
        <v>15</v>
      </c>
      <c r="D32" s="130">
        <v>70</v>
      </c>
      <c r="E32" s="108"/>
      <c r="F32" s="108"/>
      <c r="G32" s="108"/>
      <c r="H32" s="108"/>
      <c r="I32" s="83"/>
      <c r="J32" s="83"/>
      <c r="K32" s="83"/>
      <c r="L32" s="83"/>
      <c r="M32" s="83"/>
      <c r="N32" s="195"/>
    </row>
    <row r="33" spans="1:15" s="24" customFormat="1" ht="44.25" customHeight="1" x14ac:dyDescent="0.25">
      <c r="A33" s="324">
        <v>28</v>
      </c>
      <c r="B33" s="318" t="s">
        <v>892</v>
      </c>
      <c r="C33" s="130" t="s">
        <v>15</v>
      </c>
      <c r="D33" s="130">
        <v>50</v>
      </c>
      <c r="E33" s="108"/>
      <c r="F33" s="108"/>
      <c r="G33" s="108"/>
      <c r="H33" s="108"/>
      <c r="I33" s="83"/>
      <c r="J33" s="83"/>
      <c r="K33" s="83"/>
      <c r="L33" s="83"/>
      <c r="M33" s="83"/>
      <c r="N33" s="195"/>
    </row>
    <row r="34" spans="1:15" s="24" customFormat="1" ht="44.25" customHeight="1" x14ac:dyDescent="0.25">
      <c r="A34" s="324">
        <v>29</v>
      </c>
      <c r="B34" s="311" t="s">
        <v>893</v>
      </c>
      <c r="C34" s="130" t="s">
        <v>15</v>
      </c>
      <c r="D34" s="130">
        <v>30</v>
      </c>
      <c r="E34" s="108"/>
      <c r="F34" s="108"/>
      <c r="G34" s="108"/>
      <c r="H34" s="108"/>
      <c r="I34" s="83"/>
      <c r="J34" s="83"/>
      <c r="K34" s="83"/>
      <c r="L34" s="83"/>
      <c r="M34" s="83"/>
      <c r="N34" s="195"/>
    </row>
    <row r="35" spans="1:15" s="24" customFormat="1" ht="44.25" customHeight="1" x14ac:dyDescent="0.25">
      <c r="A35" s="324">
        <v>30</v>
      </c>
      <c r="B35" s="307" t="s">
        <v>894</v>
      </c>
      <c r="C35" s="130" t="s">
        <v>15</v>
      </c>
      <c r="D35" s="130">
        <v>90</v>
      </c>
      <c r="E35" s="108"/>
      <c r="F35" s="108"/>
      <c r="G35" s="108"/>
      <c r="H35" s="108"/>
      <c r="I35" s="83"/>
      <c r="J35" s="83"/>
      <c r="K35" s="83"/>
      <c r="L35" s="83"/>
      <c r="M35" s="83"/>
      <c r="N35" s="195"/>
    </row>
    <row r="36" spans="1:15" s="24" customFormat="1" ht="47.25" customHeight="1" x14ac:dyDescent="0.25">
      <c r="A36" s="324">
        <v>31</v>
      </c>
      <c r="B36" s="326" t="s">
        <v>895</v>
      </c>
      <c r="C36" s="233" t="s">
        <v>15</v>
      </c>
      <c r="D36" s="233">
        <v>10</v>
      </c>
      <c r="E36" s="245"/>
      <c r="F36" s="245"/>
      <c r="G36" s="245"/>
      <c r="H36" s="245"/>
      <c r="I36" s="305"/>
      <c r="J36" s="83"/>
      <c r="K36" s="140"/>
      <c r="L36" s="305"/>
      <c r="M36" s="140"/>
      <c r="N36" s="327"/>
    </row>
    <row r="37" spans="1:15" s="24" customFormat="1" ht="36" customHeight="1" x14ac:dyDescent="0.25">
      <c r="A37" s="324">
        <v>32</v>
      </c>
      <c r="B37" s="307" t="s">
        <v>1030</v>
      </c>
      <c r="C37" s="130" t="s">
        <v>15</v>
      </c>
      <c r="D37" s="130">
        <v>3</v>
      </c>
      <c r="E37" s="108"/>
      <c r="F37" s="108"/>
      <c r="G37" s="108"/>
      <c r="H37" s="108"/>
      <c r="I37" s="83"/>
      <c r="J37" s="83"/>
      <c r="K37" s="83"/>
      <c r="L37" s="83"/>
      <c r="M37" s="83"/>
      <c r="N37" s="195"/>
    </row>
    <row r="38" spans="1:15" s="24" customFormat="1" ht="26.25" customHeight="1" x14ac:dyDescent="0.25">
      <c r="A38" s="324">
        <v>33</v>
      </c>
      <c r="B38" s="319" t="s">
        <v>437</v>
      </c>
      <c r="C38" s="130" t="s">
        <v>14</v>
      </c>
      <c r="D38" s="177">
        <v>40</v>
      </c>
      <c r="E38" s="108"/>
      <c r="F38" s="108"/>
      <c r="G38" s="108"/>
      <c r="H38" s="108"/>
      <c r="I38" s="83"/>
      <c r="J38" s="83"/>
      <c r="K38" s="83"/>
      <c r="L38" s="306"/>
      <c r="M38" s="83"/>
      <c r="N38" s="195"/>
    </row>
    <row r="39" spans="1:15" s="24" customFormat="1" ht="33.75" customHeight="1" x14ac:dyDescent="0.25">
      <c r="A39" s="324">
        <v>34</v>
      </c>
      <c r="B39" s="320" t="s">
        <v>839</v>
      </c>
      <c r="C39" s="130" t="s">
        <v>14</v>
      </c>
      <c r="D39" s="177">
        <v>1000</v>
      </c>
      <c r="E39" s="108"/>
      <c r="F39" s="108"/>
      <c r="G39" s="108"/>
      <c r="H39" s="108"/>
      <c r="I39" s="83"/>
      <c r="J39" s="83"/>
      <c r="K39" s="83"/>
      <c r="L39" s="83"/>
      <c r="M39" s="83"/>
      <c r="N39" s="195"/>
    </row>
    <row r="40" spans="1:15" s="24" customFormat="1" ht="24.75" customHeight="1" x14ac:dyDescent="0.25">
      <c r="A40" s="324">
        <v>35</v>
      </c>
      <c r="B40" s="320" t="s">
        <v>837</v>
      </c>
      <c r="C40" s="130" t="s">
        <v>14</v>
      </c>
      <c r="D40" s="177">
        <v>8</v>
      </c>
      <c r="E40" s="108"/>
      <c r="F40" s="108"/>
      <c r="G40" s="108"/>
      <c r="H40" s="108"/>
      <c r="I40" s="83"/>
      <c r="J40" s="83"/>
      <c r="K40" s="83"/>
      <c r="L40" s="83"/>
      <c r="M40" s="83"/>
      <c r="N40" s="195"/>
    </row>
    <row r="41" spans="1:15" s="24" customFormat="1" ht="24.75" customHeight="1" thickBot="1" x14ac:dyDescent="0.3">
      <c r="A41" s="328">
        <v>36</v>
      </c>
      <c r="B41" s="329" t="s">
        <v>838</v>
      </c>
      <c r="C41" s="182" t="s">
        <v>14</v>
      </c>
      <c r="D41" s="330">
        <v>4</v>
      </c>
      <c r="E41" s="193"/>
      <c r="F41" s="193"/>
      <c r="G41" s="193"/>
      <c r="H41" s="193"/>
      <c r="I41" s="192"/>
      <c r="J41" s="192"/>
      <c r="K41" s="192"/>
      <c r="L41" s="192"/>
      <c r="M41" s="192"/>
      <c r="N41" s="197"/>
    </row>
    <row r="42" spans="1:15" s="24" customFormat="1" ht="35.25" customHeight="1" thickBot="1" x14ac:dyDescent="0.3">
      <c r="A42" s="505" t="s">
        <v>585</v>
      </c>
      <c r="B42" s="506"/>
      <c r="C42" s="506"/>
      <c r="D42" s="506"/>
      <c r="E42" s="506"/>
      <c r="F42" s="506"/>
      <c r="G42" s="506"/>
      <c r="H42" s="506"/>
      <c r="I42" s="506"/>
      <c r="J42" s="506"/>
      <c r="K42" s="506"/>
      <c r="L42" s="507"/>
      <c r="M42" s="167"/>
      <c r="N42" s="334"/>
      <c r="O42" s="347" t="s">
        <v>932</v>
      </c>
    </row>
    <row r="43" spans="1:15" s="24" customFormat="1" ht="43.5" customHeight="1" thickBot="1" x14ac:dyDescent="0.3">
      <c r="A43" s="508"/>
      <c r="B43" s="509"/>
      <c r="C43" s="509"/>
      <c r="D43" s="509"/>
      <c r="E43" s="509"/>
      <c r="F43" s="509"/>
      <c r="G43" s="509"/>
      <c r="H43" s="509"/>
      <c r="I43" s="509"/>
      <c r="J43" s="509"/>
      <c r="K43" s="509"/>
      <c r="L43" s="510"/>
      <c r="M43" s="237"/>
      <c r="N43" s="171"/>
      <c r="O43" s="166" t="s">
        <v>933</v>
      </c>
    </row>
    <row r="44" spans="1:15" s="24" customFormat="1" ht="68.25" customHeight="1" thickBot="1" x14ac:dyDescent="0.3">
      <c r="A44" s="508"/>
      <c r="B44" s="509"/>
      <c r="C44" s="509"/>
      <c r="D44" s="509"/>
      <c r="E44" s="509"/>
      <c r="F44" s="509"/>
      <c r="G44" s="509"/>
      <c r="H44" s="509"/>
      <c r="I44" s="509"/>
      <c r="J44" s="509"/>
      <c r="K44" s="509"/>
      <c r="L44" s="510"/>
      <c r="M44" s="167"/>
      <c r="N44" s="335"/>
      <c r="O44" s="165" t="s">
        <v>935</v>
      </c>
    </row>
    <row r="45" spans="1:15" ht="44.25" customHeight="1" thickBot="1" x14ac:dyDescent="0.3">
      <c r="A45" s="508"/>
      <c r="B45" s="509"/>
      <c r="C45" s="509"/>
      <c r="D45" s="509"/>
      <c r="E45" s="509"/>
      <c r="F45" s="509"/>
      <c r="G45" s="509"/>
      <c r="H45" s="509"/>
      <c r="I45" s="509"/>
      <c r="J45" s="509"/>
      <c r="K45" s="509"/>
      <c r="L45" s="510"/>
      <c r="M45" s="171"/>
      <c r="N45" s="171"/>
      <c r="O45" s="166" t="s">
        <v>934</v>
      </c>
    </row>
    <row r="46" spans="1:15" ht="66.75" customHeight="1" thickBot="1" x14ac:dyDescent="0.3">
      <c r="A46" s="511"/>
      <c r="B46" s="512"/>
      <c r="C46" s="512"/>
      <c r="D46" s="512"/>
      <c r="E46" s="512"/>
      <c r="F46" s="512"/>
      <c r="G46" s="512"/>
      <c r="H46" s="512"/>
      <c r="I46" s="512"/>
      <c r="J46" s="512"/>
      <c r="K46" s="512"/>
      <c r="L46" s="513"/>
      <c r="M46" s="167"/>
      <c r="N46" s="167"/>
      <c r="O46" s="165" t="s">
        <v>951</v>
      </c>
    </row>
    <row r="48" spans="1:15" x14ac:dyDescent="0.25">
      <c r="L48" s="25"/>
      <c r="M48" s="25"/>
      <c r="N48" s="25"/>
    </row>
    <row r="49" spans="12:14" x14ac:dyDescent="0.25">
      <c r="L49" s="25"/>
      <c r="M49" s="25"/>
      <c r="N49" s="25"/>
    </row>
  </sheetData>
  <mergeCells count="17">
    <mergeCell ref="F3:F4"/>
    <mergeCell ref="G3:G4"/>
    <mergeCell ref="H3:H4"/>
    <mergeCell ref="I3:I4"/>
    <mergeCell ref="A1:N1"/>
    <mergeCell ref="A42:L46"/>
    <mergeCell ref="A2:N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E3:E4"/>
  </mergeCells>
  <pageMargins left="0.31496062992125984" right="0.31496062992125984" top="0.31496062992125984" bottom="0.31496062992125984" header="0" footer="0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57</vt:i4>
      </vt:variant>
      <vt:variant>
        <vt:lpstr>Nazwane zakresy</vt:lpstr>
      </vt:variant>
      <vt:variant>
        <vt:i4>2</vt:i4>
      </vt:variant>
    </vt:vector>
  </HeadingPairs>
  <TitlesOfParts>
    <vt:vector size="5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33</vt:lpstr>
      <vt:lpstr>34</vt:lpstr>
      <vt:lpstr>35</vt:lpstr>
      <vt:lpstr>36</vt:lpstr>
      <vt:lpstr>37</vt:lpstr>
      <vt:lpstr>38</vt:lpstr>
      <vt:lpstr>40</vt:lpstr>
      <vt:lpstr>41</vt:lpstr>
      <vt:lpstr>43</vt:lpstr>
      <vt:lpstr>44</vt:lpstr>
      <vt:lpstr>45</vt:lpstr>
      <vt:lpstr>46</vt:lpstr>
      <vt:lpstr>16</vt:lpstr>
      <vt:lpstr>17</vt:lpstr>
      <vt:lpstr>48</vt:lpstr>
      <vt:lpstr>18</vt:lpstr>
      <vt:lpstr>50</vt:lpstr>
      <vt:lpstr>51</vt:lpstr>
      <vt:lpstr>19</vt:lpstr>
      <vt:lpstr>53</vt:lpstr>
      <vt:lpstr>54</vt:lpstr>
      <vt:lpstr>55</vt:lpstr>
      <vt:lpstr>20</vt:lpstr>
      <vt:lpstr>21</vt:lpstr>
      <vt:lpstr>22</vt:lpstr>
      <vt:lpstr>57</vt:lpstr>
      <vt:lpstr>58</vt:lpstr>
      <vt:lpstr>23</vt:lpstr>
      <vt:lpstr>62</vt:lpstr>
      <vt:lpstr>24</vt:lpstr>
      <vt:lpstr>25</vt:lpstr>
      <vt:lpstr>65</vt:lpstr>
      <vt:lpstr>26</vt:lpstr>
      <vt:lpstr>27</vt:lpstr>
      <vt:lpstr>68</vt:lpstr>
      <vt:lpstr>69</vt:lpstr>
      <vt:lpstr>71</vt:lpstr>
      <vt:lpstr>28</vt:lpstr>
      <vt:lpstr>73</vt:lpstr>
      <vt:lpstr>29</vt:lpstr>
      <vt:lpstr>30</vt:lpstr>
      <vt:lpstr>31</vt:lpstr>
      <vt:lpstr>'13'!Obszar_wydruku</vt:lpstr>
      <vt:lpstr>'4'!Obszar_wydruku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Szpital Miejski im Fr. Raszei</cp:lastModifiedBy>
  <cp:lastPrinted>2026-06-16T06:03:51Z</cp:lastPrinted>
  <dcterms:created xsi:type="dcterms:W3CDTF">2018-07-18T10:29:39Z</dcterms:created>
  <dcterms:modified xsi:type="dcterms:W3CDTF">2026-06-16T06:05:35Z</dcterms:modified>
</cp:coreProperties>
</file>